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4"/>
  <workbookPr filterPrivacy="1" showInkAnnotation="0" codeName="ЭтаКнига" defaultThemeVersion="124226"/>
  <xr:revisionPtr revIDLastSave="0" documentId="13_ncr:1_{70E41893-163B-4B2C-8CF8-C5BB4095CCD3}" xr6:coauthVersionLast="36" xr6:coauthVersionMax="36" xr10:uidLastSave="{00000000-0000-0000-0000-000000000000}"/>
  <bookViews>
    <workbookView xWindow="0" yWindow="0" windowWidth="28800" windowHeight="12225" activeTab="4" xr2:uid="{00000000-000D-0000-FFFF-FFFF00000000}"/>
  </bookViews>
  <sheets>
    <sheet name="6 класс" sheetId="24" r:id="rId1"/>
    <sheet name="8 класс" sheetId="25" r:id="rId2"/>
    <sheet name="9 класс" sheetId="26" r:id="rId3"/>
    <sheet name="10 класс" sheetId="27" r:id="rId4"/>
    <sheet name="11 класс" sheetId="28" r:id="rId5"/>
  </sheets>
  <calcPr calcId="191029"/>
</workbook>
</file>

<file path=xl/calcChain.xml><?xml version="1.0" encoding="utf-8"?>
<calcChain xmlns="http://schemas.openxmlformats.org/spreadsheetml/2006/main">
  <c r="H9" i="28" l="1"/>
  <c r="J9" i="28" s="1"/>
  <c r="H8" i="28"/>
  <c r="J8" i="28" s="1"/>
  <c r="H7" i="28"/>
  <c r="I7" i="28" s="1"/>
  <c r="H6" i="28"/>
  <c r="I6" i="28" s="1"/>
  <c r="H5" i="28"/>
  <c r="J5" i="28" s="1"/>
  <c r="H4" i="28"/>
  <c r="J4" i="28" s="1"/>
  <c r="H15" i="27"/>
  <c r="J15" i="27" s="1"/>
  <c r="H14" i="27"/>
  <c r="I14" i="27" s="1"/>
  <c r="H13" i="27"/>
  <c r="J13" i="27" s="1"/>
  <c r="H12" i="27"/>
  <c r="J12" i="27" s="1"/>
  <c r="H11" i="27"/>
  <c r="J11" i="27" s="1"/>
  <c r="H10" i="27"/>
  <c r="I10" i="27" s="1"/>
  <c r="H9" i="27"/>
  <c r="J9" i="27" s="1"/>
  <c r="H8" i="27"/>
  <c r="J8" i="27" s="1"/>
  <c r="H7" i="27"/>
  <c r="J7" i="27" s="1"/>
  <c r="H6" i="27"/>
  <c r="I6" i="27" s="1"/>
  <c r="H5" i="27"/>
  <c r="J5" i="27" s="1"/>
  <c r="H4" i="27"/>
  <c r="J4" i="27" s="1"/>
  <c r="H15" i="26"/>
  <c r="I15" i="26" s="1"/>
  <c r="H14" i="26"/>
  <c r="J14" i="26" s="1"/>
  <c r="H13" i="26"/>
  <c r="J13" i="26" s="1"/>
  <c r="H12" i="26"/>
  <c r="J12" i="26" s="1"/>
  <c r="H11" i="26"/>
  <c r="I11" i="26" s="1"/>
  <c r="H10" i="26"/>
  <c r="J10" i="26" s="1"/>
  <c r="H9" i="26"/>
  <c r="J9" i="26" s="1"/>
  <c r="H8" i="26"/>
  <c r="J8" i="26" s="1"/>
  <c r="H7" i="26"/>
  <c r="I7" i="26" s="1"/>
  <c r="H6" i="26"/>
  <c r="I6" i="26" s="1"/>
  <c r="H5" i="26"/>
  <c r="J5" i="26" s="1"/>
  <c r="H4" i="26"/>
  <c r="J4" i="26" s="1"/>
  <c r="H10" i="25"/>
  <c r="I10" i="25" s="1"/>
  <c r="I9" i="25"/>
  <c r="H9" i="25"/>
  <c r="J9" i="25" s="1"/>
  <c r="H8" i="25"/>
  <c r="J8" i="25" s="1"/>
  <c r="H7" i="25"/>
  <c r="J7" i="25" s="1"/>
  <c r="H6" i="25"/>
  <c r="I6" i="25" s="1"/>
  <c r="H5" i="25"/>
  <c r="J5" i="25" s="1"/>
  <c r="H4" i="25"/>
  <c r="J4" i="25" s="1"/>
  <c r="G10" i="24"/>
  <c r="I10" i="24" s="1"/>
  <c r="G9" i="24"/>
  <c r="H9" i="24" s="1"/>
  <c r="G8" i="24"/>
  <c r="H8" i="24" s="1"/>
  <c r="G7" i="24"/>
  <c r="I7" i="24" s="1"/>
  <c r="G6" i="24"/>
  <c r="I6" i="24" s="1"/>
  <c r="G5" i="24"/>
  <c r="H5" i="24" s="1"/>
  <c r="G4" i="24"/>
  <c r="I4" i="24" s="1"/>
  <c r="J14" i="27" l="1"/>
  <c r="J6" i="28"/>
  <c r="J6" i="26"/>
  <c r="J7" i="26"/>
  <c r="I10" i="26"/>
  <c r="I9" i="26"/>
  <c r="J10" i="27"/>
  <c r="J6" i="27"/>
  <c r="I5" i="24"/>
  <c r="I8" i="24"/>
  <c r="J7" i="28"/>
  <c r="I14" i="26"/>
  <c r="I9" i="24"/>
  <c r="I5" i="25"/>
  <c r="I9" i="27"/>
  <c r="I9" i="28"/>
  <c r="J6" i="25"/>
  <c r="J15" i="26"/>
  <c r="I7" i="25"/>
  <c r="I5" i="26"/>
  <c r="I5" i="27"/>
  <c r="I5" i="28"/>
  <c r="J11" i="26"/>
  <c r="I13" i="27"/>
  <c r="J10" i="25"/>
  <c r="I13" i="26"/>
  <c r="I4" i="28"/>
  <c r="I8" i="28"/>
  <c r="I4" i="27"/>
  <c r="I8" i="27"/>
  <c r="I12" i="27"/>
  <c r="I7" i="27"/>
  <c r="I11" i="27"/>
  <c r="I15" i="27"/>
  <c r="I4" i="26"/>
  <c r="I8" i="26"/>
  <c r="I12" i="26"/>
  <c r="I4" i="25"/>
  <c r="I8" i="25"/>
  <c r="H4" i="24"/>
  <c r="H7" i="24"/>
  <c r="H6" i="24"/>
  <c r="H10" i="24"/>
</calcChain>
</file>

<file path=xl/sharedStrings.xml><?xml version="1.0" encoding="utf-8"?>
<sst xmlns="http://schemas.openxmlformats.org/spreadsheetml/2006/main" count="215" uniqueCount="64">
  <si>
    <t>Шифр</t>
  </si>
  <si>
    <t>Кл</t>
  </si>
  <si>
    <t>ОУ</t>
  </si>
  <si>
    <t>Педагог</t>
  </si>
  <si>
    <t>итого</t>
  </si>
  <si>
    <t xml:space="preserve">% </t>
  </si>
  <si>
    <t>результат</t>
  </si>
  <si>
    <t>ФИО</t>
  </si>
  <si>
    <t>Теоретический тур</t>
  </si>
  <si>
    <t>Практический тур</t>
  </si>
  <si>
    <t>по формуле</t>
  </si>
  <si>
    <t>6 класс</t>
  </si>
  <si>
    <t>8 класс</t>
  </si>
  <si>
    <t>9 класс</t>
  </si>
  <si>
    <t>10 класс</t>
  </si>
  <si>
    <t>11 класс</t>
  </si>
  <si>
    <t>6В</t>
  </si>
  <si>
    <t>МОУ «СОШ No 39 им. Г.А. Чернова» г. Воркуты</t>
  </si>
  <si>
    <t>Бабенко Корина Витальевна</t>
  </si>
  <si>
    <t>Волынский Егор Андреевич</t>
  </si>
  <si>
    <t>Турдумаматов Адилет Кубанычбекович</t>
  </si>
  <si>
    <t>Фатеев Павел Владимирович</t>
  </si>
  <si>
    <t xml:space="preserve">Руденко Максим Андреевич </t>
  </si>
  <si>
    <t>Немна Захар Васильевич</t>
  </si>
  <si>
    <t>6А</t>
  </si>
  <si>
    <t xml:space="preserve">Шмаров Ярослав Максимович </t>
  </si>
  <si>
    <t>Самойлов Сергей Сергеевич</t>
  </si>
  <si>
    <t>Жуйков Максим Константинович</t>
  </si>
  <si>
    <t>Лукьяненко Артём Игоревич</t>
  </si>
  <si>
    <t>8А</t>
  </si>
  <si>
    <t xml:space="preserve">Чупров Валерий Васильевич </t>
  </si>
  <si>
    <t>Шучалина Анна Александровна</t>
  </si>
  <si>
    <t>Петров Иван Сергеевич</t>
  </si>
  <si>
    <t>Кобякова Анастасия Евгеньевна</t>
  </si>
  <si>
    <t>Бурнаев Дмитрий Борисович</t>
  </si>
  <si>
    <t xml:space="preserve">Байкова Валерия Николавна </t>
  </si>
  <si>
    <t>Булыгин Михаил Юрьевич</t>
  </si>
  <si>
    <t>Коршунов Сергей Александрович</t>
  </si>
  <si>
    <t>Ладнев Дмитрий Андреевич</t>
  </si>
  <si>
    <t>Реймер Тамара Сергеевна</t>
  </si>
  <si>
    <t>Ерохин Илья Алексеевич</t>
  </si>
  <si>
    <t>Варанкин Максим Юрьевич</t>
  </si>
  <si>
    <t>Пичугин Егор Андреевич</t>
  </si>
  <si>
    <t>Хлынов Даниил Олегович</t>
  </si>
  <si>
    <t>Попов Александр Максимович</t>
  </si>
  <si>
    <t>9В</t>
  </si>
  <si>
    <t>9А</t>
  </si>
  <si>
    <t>9Б</t>
  </si>
  <si>
    <t>Веснина Валерия Эдуардовна</t>
  </si>
  <si>
    <t>Криштоп Андрей Николаевич</t>
  </si>
  <si>
    <t>Хохлова София Дмитриевна</t>
  </si>
  <si>
    <t xml:space="preserve">Корда Валерия Дмитриевна </t>
  </si>
  <si>
    <t>Бутусов Андрей Александрович</t>
  </si>
  <si>
    <t>Храмов Вениамин Михайлович</t>
  </si>
  <si>
    <t>Коновалова Апполинария Васильевна</t>
  </si>
  <si>
    <t xml:space="preserve">Виноградова Анастасия Дмитриевна </t>
  </si>
  <si>
    <t>Мошнин Никита Андреевич</t>
  </si>
  <si>
    <t xml:space="preserve">Филиппов Максим Владимирович </t>
  </si>
  <si>
    <t>Победитель</t>
  </si>
  <si>
    <t>Призер</t>
  </si>
  <si>
    <t>Участник</t>
  </si>
  <si>
    <t>Победителей</t>
  </si>
  <si>
    <t xml:space="preserve">Победитель </t>
  </si>
  <si>
    <t>Итоговые результаты школьного этапа всероссийской олимпиады школьников 2024 года по ОБЗР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</si>
</sst>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 applyProtection="1">
      <alignment horizontal="center" vertical="center"/>
      <protection locked="0"/>
    </xf>
    <xf numFmtId="0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1" fontId="3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3" fillId="3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NumberFormat="1" applyAlignment="1" applyProtection="1">
      <alignment horizontal="center" vertical="center"/>
      <protection locked="0"/>
    </xf>
    <xf numFmtId="1" fontId="0" fillId="0" borderId="0" xfId="0" applyNumberFormat="1" applyAlignment="1" applyProtection="1">
      <alignment horizontal="center" vertical="center"/>
      <protection locked="0"/>
    </xf>
    <xf numFmtId="1" fontId="2" fillId="2" borderId="1" xfId="0" applyNumberFormat="1" applyFont="1" applyFill="1" applyBorder="1" applyAlignment="1" applyProtection="1">
      <alignment horizontal="center" vertical="center"/>
      <protection hidden="1"/>
    </xf>
    <xf numFmtId="10" fontId="2" fillId="2" borderId="1" xfId="0" applyNumberFormat="1" applyFont="1" applyFill="1" applyBorder="1" applyAlignment="1" applyProtection="1">
      <alignment horizontal="center" vertical="center"/>
      <protection hidden="1"/>
    </xf>
    <xf numFmtId="0" fontId="2" fillId="2" borderId="1" xfId="0" applyNumberFormat="1" applyFont="1" applyFill="1" applyBorder="1" applyAlignment="1" applyProtection="1">
      <alignment horizontal="center" vertical="center"/>
      <protection hidden="1"/>
    </xf>
    <xf numFmtId="1" fontId="2" fillId="2" borderId="2" xfId="0" applyNumberFormat="1" applyFont="1" applyFill="1" applyBorder="1" applyAlignment="1" applyProtection="1">
      <alignment horizontal="center" vertical="center"/>
      <protection hidden="1"/>
    </xf>
    <xf numFmtId="0" fontId="2" fillId="2" borderId="1" xfId="0" applyFont="1" applyFill="1" applyBorder="1" applyAlignment="1" applyProtection="1">
      <alignment horizontal="center" vertical="center"/>
      <protection hidden="1"/>
    </xf>
    <xf numFmtId="0" fontId="2" fillId="2" borderId="2" xfId="0" applyFont="1" applyFill="1" applyBorder="1" applyAlignment="1" applyProtection="1">
      <alignment horizontal="centerContinuous" vertical="center"/>
      <protection hidden="1"/>
    </xf>
    <xf numFmtId="0" fontId="2" fillId="2" borderId="3" xfId="0" applyFont="1" applyFill="1" applyBorder="1" applyAlignment="1" applyProtection="1">
      <alignment horizontal="centerContinuous" vertical="center"/>
      <protection hidden="1"/>
    </xf>
    <xf numFmtId="0" fontId="2" fillId="2" borderId="4" xfId="0" applyFont="1" applyFill="1" applyBorder="1" applyAlignment="1" applyProtection="1">
      <alignment horizontal="centerContinuous" vertical="center"/>
      <protection hidden="1"/>
    </xf>
    <xf numFmtId="0" fontId="4" fillId="0" borderId="0" xfId="0" applyFont="1" applyBorder="1" applyAlignment="1" applyProtection="1">
      <alignment horizontal="center" vertical="center"/>
      <protection hidden="1"/>
    </xf>
    <xf numFmtId="164" fontId="2" fillId="2" borderId="1" xfId="0" applyNumberFormat="1" applyFont="1" applyFill="1" applyBorder="1" applyAlignment="1" applyProtection="1">
      <alignment horizontal="center" vertical="center"/>
      <protection hidden="1"/>
    </xf>
    <xf numFmtId="0" fontId="4" fillId="0" borderId="0" xfId="0" applyFont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2" fillId="2" borderId="1" xfId="0" applyNumberFormat="1" applyFont="1" applyFill="1" applyBorder="1" applyAlignment="1" applyProtection="1">
      <alignment horizontal="center" vertical="center"/>
    </xf>
    <xf numFmtId="1" fontId="2" fillId="2" borderId="2" xfId="0" applyNumberFormat="1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10" fontId="2" fillId="2" borderId="1" xfId="0" applyNumberFormat="1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Continuous" vertical="center"/>
    </xf>
    <xf numFmtId="0" fontId="2" fillId="2" borderId="3" xfId="0" applyFont="1" applyFill="1" applyBorder="1" applyAlignment="1" applyProtection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</xf>
    <xf numFmtId="0" fontId="3" fillId="3" borderId="1" xfId="0" applyNumberFormat="1" applyFont="1" applyFill="1" applyBorder="1" applyAlignment="1" applyProtection="1">
      <alignment horizontal="center" vertical="center" wrapText="1"/>
    </xf>
    <xf numFmtId="1" fontId="3" fillId="3" borderId="2" xfId="0" applyNumberFormat="1" applyFont="1" applyFill="1" applyBorder="1" applyAlignment="1" applyProtection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 vertical="center"/>
    </xf>
    <xf numFmtId="164" fontId="2" fillId="2" borderId="1" xfId="0" applyNumberFormat="1" applyFont="1" applyFill="1" applyBorder="1" applyAlignment="1" applyProtection="1">
      <alignment horizontal="center" vertical="center"/>
    </xf>
    <xf numFmtId="0" fontId="2" fillId="3" borderId="1" xfId="0" applyFont="1" applyFill="1" applyBorder="1" applyAlignment="1" applyProtection="1">
      <alignment horizontal="center" vertical="center"/>
    </xf>
    <xf numFmtId="0" fontId="3" fillId="3" borderId="1" xfId="0" applyNumberFormat="1" applyFont="1" applyFill="1" applyBorder="1" applyAlignment="1" applyProtection="1">
      <alignment horizontal="center" vertical="center"/>
    </xf>
    <xf numFmtId="0" fontId="0" fillId="0" borderId="0" xfId="0" applyNumberFormat="1" applyAlignment="1" applyProtection="1">
      <alignment horizontal="center" vertical="center"/>
    </xf>
    <xf numFmtId="1" fontId="0" fillId="0" borderId="0" xfId="0" applyNumberFormat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  <protection hidden="1"/>
    </xf>
    <xf numFmtId="0" fontId="1" fillId="0" borderId="5" xfId="0" applyFont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0"/>
  <sheetViews>
    <sheetView zoomScale="70" zoomScaleNormal="70" workbookViewId="0">
      <selection activeCell="N37" sqref="N36:N37"/>
    </sheetView>
  </sheetViews>
  <sheetFormatPr defaultColWidth="9.140625" defaultRowHeight="15" x14ac:dyDescent="0.25"/>
  <cols>
    <col min="1" max="1" width="50.7109375" style="6" customWidth="1"/>
    <col min="2" max="2" width="8.42578125" style="6" bestFit="1" customWidth="1"/>
    <col min="3" max="3" width="7.28515625" style="6" customWidth="1"/>
    <col min="4" max="4" width="47.28515625" style="6" bestFit="1" customWidth="1"/>
    <col min="5" max="5" width="49.85546875" style="6" customWidth="1"/>
    <col min="6" max="6" width="21" style="7" bestFit="1" customWidth="1"/>
    <col min="7" max="7" width="9.140625" style="1"/>
    <col min="8" max="8" width="13.28515625" style="1" bestFit="1" customWidth="1"/>
    <col min="9" max="9" width="10.85546875" style="1" customWidth="1"/>
    <col min="10" max="10" width="14.42578125" style="1" customWidth="1"/>
    <col min="11" max="16384" width="9.140625" style="1"/>
  </cols>
  <sheetData>
    <row r="1" spans="1:11" ht="22.5" x14ac:dyDescent="0.25">
      <c r="A1" s="35" t="s">
        <v>63</v>
      </c>
      <c r="B1" s="35"/>
      <c r="C1" s="35"/>
      <c r="D1" s="35"/>
      <c r="E1" s="35"/>
      <c r="F1" s="35"/>
      <c r="G1" s="35"/>
      <c r="H1" s="35"/>
      <c r="I1" s="35"/>
      <c r="J1" s="35"/>
      <c r="K1" s="16">
        <v>100</v>
      </c>
    </row>
    <row r="2" spans="1:11" ht="15.75" x14ac:dyDescent="0.25">
      <c r="A2" s="10" t="s">
        <v>7</v>
      </c>
      <c r="B2" s="10" t="s">
        <v>0</v>
      </c>
      <c r="C2" s="10" t="s">
        <v>1</v>
      </c>
      <c r="D2" s="10" t="s">
        <v>2</v>
      </c>
      <c r="E2" s="10" t="s">
        <v>3</v>
      </c>
      <c r="F2" s="11" t="s">
        <v>8</v>
      </c>
      <c r="G2" s="12" t="s">
        <v>4</v>
      </c>
      <c r="H2" s="12" t="s">
        <v>10</v>
      </c>
      <c r="I2" s="9" t="s">
        <v>5</v>
      </c>
      <c r="J2" s="12" t="s">
        <v>6</v>
      </c>
    </row>
    <row r="3" spans="1:11" ht="15.75" x14ac:dyDescent="0.25">
      <c r="A3" s="13" t="s">
        <v>11</v>
      </c>
      <c r="B3" s="14"/>
      <c r="C3" s="14"/>
      <c r="D3" s="14"/>
      <c r="E3" s="14"/>
      <c r="F3" s="14"/>
      <c r="G3" s="14"/>
      <c r="H3" s="14"/>
      <c r="I3" s="14"/>
      <c r="J3" s="15"/>
    </row>
    <row r="4" spans="1:11" ht="15" customHeight="1" x14ac:dyDescent="0.25">
      <c r="A4" s="5" t="s">
        <v>22</v>
      </c>
      <c r="B4" s="5"/>
      <c r="C4" s="2" t="s">
        <v>24</v>
      </c>
      <c r="D4" s="2" t="s">
        <v>17</v>
      </c>
      <c r="E4" s="5" t="s">
        <v>18</v>
      </c>
      <c r="F4" s="3">
        <v>62</v>
      </c>
      <c r="G4" s="8">
        <f t="shared" ref="G4:G10" si="0">IF(SUM(F4:F4)&gt;$K$1, "больше макс!", SUM(F4:F4))</f>
        <v>62</v>
      </c>
      <c r="H4" s="8">
        <f>G4/1</f>
        <v>62</v>
      </c>
      <c r="I4" s="9">
        <f t="shared" ref="I4:I10" si="1">G4/$K$1</f>
        <v>0.62</v>
      </c>
      <c r="J4" s="4" t="s">
        <v>58</v>
      </c>
    </row>
    <row r="5" spans="1:11" ht="15" customHeight="1" x14ac:dyDescent="0.25">
      <c r="A5" s="5" t="s">
        <v>19</v>
      </c>
      <c r="B5" s="5"/>
      <c r="C5" s="2" t="s">
        <v>16</v>
      </c>
      <c r="D5" s="2" t="s">
        <v>17</v>
      </c>
      <c r="E5" s="5" t="s">
        <v>18</v>
      </c>
      <c r="F5" s="3">
        <v>59</v>
      </c>
      <c r="G5" s="8">
        <f t="shared" si="0"/>
        <v>59</v>
      </c>
      <c r="H5" s="8">
        <f t="shared" ref="H5:H10" si="2">G5/1</f>
        <v>59</v>
      </c>
      <c r="I5" s="9">
        <f t="shared" si="1"/>
        <v>0.59</v>
      </c>
      <c r="J5" s="4" t="s">
        <v>59</v>
      </c>
    </row>
    <row r="6" spans="1:11" ht="15" customHeight="1" x14ac:dyDescent="0.25">
      <c r="A6" s="5" t="s">
        <v>23</v>
      </c>
      <c r="B6" s="5"/>
      <c r="C6" s="2" t="s">
        <v>24</v>
      </c>
      <c r="D6" s="2" t="s">
        <v>17</v>
      </c>
      <c r="E6" s="5" t="s">
        <v>18</v>
      </c>
      <c r="F6" s="3">
        <v>49</v>
      </c>
      <c r="G6" s="8">
        <f t="shared" si="0"/>
        <v>49</v>
      </c>
      <c r="H6" s="8">
        <f t="shared" si="2"/>
        <v>49</v>
      </c>
      <c r="I6" s="9">
        <f t="shared" si="1"/>
        <v>0.49</v>
      </c>
      <c r="J6" s="4" t="s">
        <v>60</v>
      </c>
    </row>
    <row r="7" spans="1:11" ht="15" customHeight="1" x14ac:dyDescent="0.25">
      <c r="A7" s="2" t="s">
        <v>20</v>
      </c>
      <c r="B7" s="2"/>
      <c r="C7" s="2" t="s">
        <v>16</v>
      </c>
      <c r="D7" s="2" t="s">
        <v>17</v>
      </c>
      <c r="E7" s="2" t="s">
        <v>18</v>
      </c>
      <c r="F7" s="3">
        <v>45</v>
      </c>
      <c r="G7" s="8">
        <f t="shared" si="0"/>
        <v>45</v>
      </c>
      <c r="H7" s="8">
        <f t="shared" si="2"/>
        <v>45</v>
      </c>
      <c r="I7" s="9">
        <f t="shared" si="1"/>
        <v>0.45</v>
      </c>
      <c r="J7" s="4" t="s">
        <v>60</v>
      </c>
    </row>
    <row r="8" spans="1:11" ht="15" customHeight="1" x14ac:dyDescent="0.25">
      <c r="A8" s="2" t="s">
        <v>21</v>
      </c>
      <c r="B8" s="2"/>
      <c r="C8" s="2" t="s">
        <v>16</v>
      </c>
      <c r="D8" s="2" t="s">
        <v>17</v>
      </c>
      <c r="E8" s="2" t="s">
        <v>18</v>
      </c>
      <c r="F8" s="3">
        <v>31</v>
      </c>
      <c r="G8" s="8">
        <f t="shared" si="0"/>
        <v>31</v>
      </c>
      <c r="H8" s="8">
        <f t="shared" si="2"/>
        <v>31</v>
      </c>
      <c r="I8" s="9">
        <f t="shared" si="1"/>
        <v>0.31</v>
      </c>
      <c r="J8" s="4" t="s">
        <v>60</v>
      </c>
    </row>
    <row r="9" spans="1:11" ht="15" customHeight="1" x14ac:dyDescent="0.25">
      <c r="A9" s="5"/>
      <c r="B9" s="5"/>
      <c r="C9" s="5"/>
      <c r="D9" s="5"/>
      <c r="E9" s="5"/>
      <c r="F9" s="3"/>
      <c r="G9" s="8">
        <f t="shared" si="0"/>
        <v>0</v>
      </c>
      <c r="H9" s="8">
        <f t="shared" si="2"/>
        <v>0</v>
      </c>
      <c r="I9" s="9">
        <f t="shared" si="1"/>
        <v>0</v>
      </c>
      <c r="J9" s="4"/>
    </row>
    <row r="10" spans="1:11" ht="15" customHeight="1" x14ac:dyDescent="0.25">
      <c r="A10" s="5"/>
      <c r="B10" s="5"/>
      <c r="C10" s="2"/>
      <c r="D10" s="2"/>
      <c r="E10" s="5"/>
      <c r="F10" s="3"/>
      <c r="G10" s="8">
        <f t="shared" si="0"/>
        <v>0</v>
      </c>
      <c r="H10" s="8">
        <f t="shared" si="2"/>
        <v>0</v>
      </c>
      <c r="I10" s="9">
        <f t="shared" si="1"/>
        <v>0</v>
      </c>
      <c r="J10" s="4"/>
    </row>
  </sheetData>
  <mergeCells count="1">
    <mergeCell ref="A1:J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10"/>
  <sheetViews>
    <sheetView zoomScale="70" zoomScaleNormal="70" workbookViewId="0">
      <selection activeCell="D32" sqref="D32"/>
    </sheetView>
  </sheetViews>
  <sheetFormatPr defaultColWidth="9.140625" defaultRowHeight="15" x14ac:dyDescent="0.25"/>
  <cols>
    <col min="1" max="1" width="50.7109375" style="6" customWidth="1"/>
    <col min="2" max="2" width="8.42578125" style="6" bestFit="1" customWidth="1"/>
    <col min="3" max="3" width="7.28515625" style="6" customWidth="1"/>
    <col min="4" max="4" width="47.28515625" style="6" bestFit="1" customWidth="1"/>
    <col min="5" max="5" width="49.85546875" style="6" customWidth="1"/>
    <col min="6" max="6" width="21" style="7" bestFit="1" customWidth="1"/>
    <col min="7" max="7" width="20.28515625" style="7" bestFit="1" customWidth="1"/>
    <col min="8" max="8" width="9.140625" style="1"/>
    <col min="9" max="9" width="13.28515625" style="1" bestFit="1" customWidth="1"/>
    <col min="10" max="10" width="10.85546875" style="1" customWidth="1"/>
    <col min="11" max="11" width="14.42578125" style="1" customWidth="1"/>
    <col min="12" max="16384" width="9.140625" style="1"/>
  </cols>
  <sheetData>
    <row r="1" spans="1:12" ht="22.5" x14ac:dyDescent="0.25">
      <c r="A1" s="35" t="s">
        <v>63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16">
        <v>200</v>
      </c>
    </row>
    <row r="2" spans="1:12" ht="15.75" x14ac:dyDescent="0.25">
      <c r="A2" s="10" t="s">
        <v>7</v>
      </c>
      <c r="B2" s="10" t="s">
        <v>0</v>
      </c>
      <c r="C2" s="10" t="s">
        <v>1</v>
      </c>
      <c r="D2" s="10" t="s">
        <v>2</v>
      </c>
      <c r="E2" s="10" t="s">
        <v>3</v>
      </c>
      <c r="F2" s="11" t="s">
        <v>8</v>
      </c>
      <c r="G2" s="11" t="s">
        <v>9</v>
      </c>
      <c r="H2" s="12" t="s">
        <v>4</v>
      </c>
      <c r="I2" s="12" t="s">
        <v>10</v>
      </c>
      <c r="J2" s="9" t="s">
        <v>5</v>
      </c>
      <c r="K2" s="12" t="s">
        <v>6</v>
      </c>
    </row>
    <row r="3" spans="1:12" ht="15.75" x14ac:dyDescent="0.25">
      <c r="A3" s="13" t="s">
        <v>12</v>
      </c>
      <c r="B3" s="14"/>
      <c r="C3" s="14"/>
      <c r="D3" s="14"/>
      <c r="E3" s="14"/>
      <c r="F3" s="14"/>
      <c r="G3" s="14"/>
      <c r="H3" s="14"/>
      <c r="I3" s="14"/>
      <c r="J3" s="14"/>
      <c r="K3" s="15"/>
    </row>
    <row r="4" spans="1:12" ht="15" customHeight="1" x14ac:dyDescent="0.25">
      <c r="A4" s="5" t="s">
        <v>26</v>
      </c>
      <c r="B4" s="5"/>
      <c r="C4" s="2" t="s">
        <v>29</v>
      </c>
      <c r="D4" s="2" t="s">
        <v>17</v>
      </c>
      <c r="E4" s="2" t="s">
        <v>18</v>
      </c>
      <c r="F4" s="3">
        <v>58</v>
      </c>
      <c r="G4" s="3">
        <v>46</v>
      </c>
      <c r="H4" s="8">
        <f t="shared" ref="H4:H10" si="0">IF(SUM(F4:G4)&gt;$L$1, "больше макс!", SUM(F4:G4))</f>
        <v>104</v>
      </c>
      <c r="I4" s="17">
        <f>H4/2</f>
        <v>52</v>
      </c>
      <c r="J4" s="9">
        <f t="shared" ref="J4:J10" si="1">H4/$L$1</f>
        <v>0.52</v>
      </c>
      <c r="K4" s="4" t="s">
        <v>61</v>
      </c>
    </row>
    <row r="5" spans="1:12" ht="15" customHeight="1" x14ac:dyDescent="0.25">
      <c r="A5" s="2" t="s">
        <v>25</v>
      </c>
      <c r="B5" s="2"/>
      <c r="C5" s="2" t="s">
        <v>29</v>
      </c>
      <c r="D5" s="2" t="s">
        <v>17</v>
      </c>
      <c r="E5" s="2" t="s">
        <v>18</v>
      </c>
      <c r="F5" s="3">
        <v>38</v>
      </c>
      <c r="G5" s="3">
        <v>42</v>
      </c>
      <c r="H5" s="8">
        <f t="shared" si="0"/>
        <v>80</v>
      </c>
      <c r="I5" s="17">
        <f t="shared" ref="I5:I10" si="2">H5/2</f>
        <v>40</v>
      </c>
      <c r="J5" s="9">
        <f t="shared" si="1"/>
        <v>0.4</v>
      </c>
      <c r="K5" s="4" t="s">
        <v>60</v>
      </c>
    </row>
    <row r="6" spans="1:12" ht="15" customHeight="1" x14ac:dyDescent="0.25">
      <c r="A6" s="2" t="s">
        <v>28</v>
      </c>
      <c r="B6" s="2"/>
      <c r="C6" s="2" t="s">
        <v>29</v>
      </c>
      <c r="D6" s="2" t="s">
        <v>17</v>
      </c>
      <c r="E6" s="2" t="s">
        <v>18</v>
      </c>
      <c r="F6" s="3">
        <v>41</v>
      </c>
      <c r="G6" s="3">
        <v>38</v>
      </c>
      <c r="H6" s="8">
        <f t="shared" si="0"/>
        <v>79</v>
      </c>
      <c r="I6" s="17">
        <f t="shared" si="2"/>
        <v>39.5</v>
      </c>
      <c r="J6" s="9">
        <f t="shared" si="1"/>
        <v>0.39500000000000002</v>
      </c>
      <c r="K6" s="4" t="s">
        <v>60</v>
      </c>
    </row>
    <row r="7" spans="1:12" ht="15" customHeight="1" x14ac:dyDescent="0.25">
      <c r="A7" s="2" t="s">
        <v>27</v>
      </c>
      <c r="B7" s="2"/>
      <c r="C7" s="2" t="s">
        <v>29</v>
      </c>
      <c r="D7" s="2" t="s">
        <v>17</v>
      </c>
      <c r="E7" s="2" t="s">
        <v>18</v>
      </c>
      <c r="F7" s="3">
        <v>46</v>
      </c>
      <c r="G7" s="3">
        <v>22</v>
      </c>
      <c r="H7" s="8">
        <f t="shared" si="0"/>
        <v>68</v>
      </c>
      <c r="I7" s="17">
        <f t="shared" si="2"/>
        <v>34</v>
      </c>
      <c r="J7" s="9">
        <f t="shared" si="1"/>
        <v>0.34</v>
      </c>
      <c r="K7" s="4" t="s">
        <v>60</v>
      </c>
    </row>
    <row r="8" spans="1:12" ht="15" customHeight="1" x14ac:dyDescent="0.25">
      <c r="A8" s="5"/>
      <c r="B8" s="5"/>
      <c r="C8" s="5"/>
      <c r="D8" s="5"/>
      <c r="E8" s="5"/>
      <c r="F8" s="3"/>
      <c r="G8" s="3"/>
      <c r="H8" s="8">
        <f t="shared" si="0"/>
        <v>0</v>
      </c>
      <c r="I8" s="17">
        <f t="shared" si="2"/>
        <v>0</v>
      </c>
      <c r="J8" s="9">
        <f t="shared" si="1"/>
        <v>0</v>
      </c>
      <c r="K8" s="4"/>
    </row>
    <row r="9" spans="1:12" ht="15" customHeight="1" x14ac:dyDescent="0.25">
      <c r="A9" s="5"/>
      <c r="B9" s="5"/>
      <c r="C9" s="5"/>
      <c r="D9" s="5"/>
      <c r="E9" s="5"/>
      <c r="F9" s="3"/>
      <c r="G9" s="3"/>
      <c r="H9" s="8">
        <f t="shared" si="0"/>
        <v>0</v>
      </c>
      <c r="I9" s="17">
        <f t="shared" si="2"/>
        <v>0</v>
      </c>
      <c r="J9" s="9">
        <f t="shared" si="1"/>
        <v>0</v>
      </c>
      <c r="K9" s="4"/>
    </row>
    <row r="10" spans="1:12" ht="15" customHeight="1" x14ac:dyDescent="0.25">
      <c r="A10" s="2"/>
      <c r="B10" s="2"/>
      <c r="C10" s="2"/>
      <c r="D10" s="2"/>
      <c r="E10" s="2"/>
      <c r="F10" s="3"/>
      <c r="G10" s="3"/>
      <c r="H10" s="8">
        <f t="shared" si="0"/>
        <v>0</v>
      </c>
      <c r="I10" s="17">
        <f t="shared" si="2"/>
        <v>0</v>
      </c>
      <c r="J10" s="9">
        <f t="shared" si="1"/>
        <v>0</v>
      </c>
      <c r="K10" s="4"/>
    </row>
  </sheetData>
  <mergeCells count="1">
    <mergeCell ref="A1:K1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15"/>
  <sheetViews>
    <sheetView zoomScale="70" zoomScaleNormal="70" workbookViewId="0">
      <selection activeCell="C32" sqref="C32"/>
    </sheetView>
  </sheetViews>
  <sheetFormatPr defaultColWidth="9.140625" defaultRowHeight="15" x14ac:dyDescent="0.25"/>
  <cols>
    <col min="1" max="1" width="50.7109375" style="6" customWidth="1"/>
    <col min="2" max="2" width="8.42578125" style="6" bestFit="1" customWidth="1"/>
    <col min="3" max="3" width="7.28515625" style="6" customWidth="1"/>
    <col min="4" max="4" width="47.28515625" style="6" bestFit="1" customWidth="1"/>
    <col min="5" max="5" width="49.85546875" style="6" customWidth="1"/>
    <col min="6" max="6" width="21" style="7" bestFit="1" customWidth="1"/>
    <col min="7" max="7" width="20.28515625" style="7" bestFit="1" customWidth="1"/>
    <col min="8" max="8" width="9.140625" style="1"/>
    <col min="9" max="9" width="13.28515625" style="1" bestFit="1" customWidth="1"/>
    <col min="10" max="10" width="10.85546875" style="1" customWidth="1"/>
    <col min="11" max="11" width="14.42578125" style="1" customWidth="1"/>
    <col min="12" max="16384" width="9.140625" style="1"/>
  </cols>
  <sheetData>
    <row r="1" spans="1:12" ht="22.5" x14ac:dyDescent="0.25">
      <c r="A1" s="35" t="s">
        <v>63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16">
        <v>200</v>
      </c>
    </row>
    <row r="2" spans="1:12" ht="15.75" x14ac:dyDescent="0.25">
      <c r="A2" s="10" t="s">
        <v>7</v>
      </c>
      <c r="B2" s="10" t="s">
        <v>0</v>
      </c>
      <c r="C2" s="10" t="s">
        <v>1</v>
      </c>
      <c r="D2" s="10" t="s">
        <v>2</v>
      </c>
      <c r="E2" s="10" t="s">
        <v>3</v>
      </c>
      <c r="F2" s="11" t="s">
        <v>8</v>
      </c>
      <c r="G2" s="11" t="s">
        <v>9</v>
      </c>
      <c r="H2" s="12" t="s">
        <v>4</v>
      </c>
      <c r="I2" s="12" t="s">
        <v>10</v>
      </c>
      <c r="J2" s="9" t="s">
        <v>5</v>
      </c>
      <c r="K2" s="12" t="s">
        <v>6</v>
      </c>
    </row>
    <row r="3" spans="1:12" ht="15.75" x14ac:dyDescent="0.25">
      <c r="A3" s="13" t="s">
        <v>13</v>
      </c>
      <c r="B3" s="14"/>
      <c r="C3" s="14"/>
      <c r="D3" s="14"/>
      <c r="E3" s="14"/>
      <c r="F3" s="14"/>
      <c r="G3" s="14"/>
      <c r="H3" s="14"/>
      <c r="I3" s="14"/>
      <c r="J3" s="14"/>
      <c r="K3" s="15"/>
    </row>
    <row r="4" spans="1:12" ht="15" customHeight="1" x14ac:dyDescent="0.25">
      <c r="A4" s="5" t="s">
        <v>39</v>
      </c>
      <c r="B4" s="5"/>
      <c r="C4" s="5" t="s">
        <v>45</v>
      </c>
      <c r="D4" s="2" t="s">
        <v>17</v>
      </c>
      <c r="E4" s="2" t="s">
        <v>18</v>
      </c>
      <c r="F4" s="3">
        <v>68</v>
      </c>
      <c r="G4" s="3">
        <v>58</v>
      </c>
      <c r="H4" s="8">
        <f t="shared" ref="H4:H15" si="0">IF(SUM(F4:G4)&gt;$L$1, "больше макс!", SUM(F4:G4))</f>
        <v>126</v>
      </c>
      <c r="I4" s="17">
        <f>H4/2</f>
        <v>63</v>
      </c>
      <c r="J4" s="9">
        <f t="shared" ref="J4:J15" si="1">H4/$L$1</f>
        <v>0.63</v>
      </c>
      <c r="K4" s="4" t="s">
        <v>62</v>
      </c>
    </row>
    <row r="5" spans="1:12" ht="15" customHeight="1" x14ac:dyDescent="0.25">
      <c r="A5" s="2" t="s">
        <v>37</v>
      </c>
      <c r="B5" s="2"/>
      <c r="C5" s="2" t="s">
        <v>46</v>
      </c>
      <c r="D5" s="2" t="s">
        <v>17</v>
      </c>
      <c r="E5" s="2" t="s">
        <v>18</v>
      </c>
      <c r="F5" s="3">
        <v>52</v>
      </c>
      <c r="G5" s="3">
        <v>48</v>
      </c>
      <c r="H5" s="8">
        <f t="shared" si="0"/>
        <v>100</v>
      </c>
      <c r="I5" s="17">
        <f t="shared" ref="I5:I15" si="2">H5/2</f>
        <v>50</v>
      </c>
      <c r="J5" s="9">
        <f t="shared" si="1"/>
        <v>0.5</v>
      </c>
      <c r="K5" s="4" t="s">
        <v>59</v>
      </c>
    </row>
    <row r="6" spans="1:12" ht="15" customHeight="1" x14ac:dyDescent="0.25">
      <c r="A6" s="5" t="s">
        <v>44</v>
      </c>
      <c r="B6" s="5"/>
      <c r="C6" s="5" t="s">
        <v>46</v>
      </c>
      <c r="D6" s="2" t="s">
        <v>17</v>
      </c>
      <c r="E6" s="2" t="s">
        <v>18</v>
      </c>
      <c r="F6" s="3">
        <v>55</v>
      </c>
      <c r="G6" s="3">
        <v>45</v>
      </c>
      <c r="H6" s="8">
        <f t="shared" si="0"/>
        <v>100</v>
      </c>
      <c r="I6" s="17">
        <f t="shared" si="2"/>
        <v>50</v>
      </c>
      <c r="J6" s="9">
        <f t="shared" si="1"/>
        <v>0.5</v>
      </c>
      <c r="K6" s="4" t="s">
        <v>59</v>
      </c>
    </row>
    <row r="7" spans="1:12" ht="15" customHeight="1" x14ac:dyDescent="0.25">
      <c r="A7" s="2" t="s">
        <v>43</v>
      </c>
      <c r="B7" s="2"/>
      <c r="C7" s="2" t="s">
        <v>46</v>
      </c>
      <c r="D7" s="2" t="s">
        <v>17</v>
      </c>
      <c r="E7" s="2" t="s">
        <v>18</v>
      </c>
      <c r="F7" s="3">
        <v>50</v>
      </c>
      <c r="G7" s="3">
        <v>40</v>
      </c>
      <c r="H7" s="8">
        <f t="shared" si="0"/>
        <v>90</v>
      </c>
      <c r="I7" s="17">
        <f t="shared" si="2"/>
        <v>45</v>
      </c>
      <c r="J7" s="9">
        <f t="shared" si="1"/>
        <v>0.45</v>
      </c>
      <c r="K7" s="4" t="s">
        <v>60</v>
      </c>
    </row>
    <row r="8" spans="1:12" ht="15" customHeight="1" x14ac:dyDescent="0.25">
      <c r="A8" s="2" t="s">
        <v>35</v>
      </c>
      <c r="B8" s="2"/>
      <c r="C8" s="2" t="s">
        <v>45</v>
      </c>
      <c r="D8" s="2" t="s">
        <v>17</v>
      </c>
      <c r="E8" s="2" t="s">
        <v>18</v>
      </c>
      <c r="F8" s="3">
        <v>55</v>
      </c>
      <c r="G8" s="3">
        <v>30</v>
      </c>
      <c r="H8" s="8">
        <f t="shared" si="0"/>
        <v>85</v>
      </c>
      <c r="I8" s="17">
        <f t="shared" si="2"/>
        <v>42.5</v>
      </c>
      <c r="J8" s="9">
        <f t="shared" si="1"/>
        <v>0.42499999999999999</v>
      </c>
      <c r="K8" s="4" t="s">
        <v>60</v>
      </c>
    </row>
    <row r="9" spans="1:12" ht="15" customHeight="1" x14ac:dyDescent="0.25">
      <c r="A9" s="2" t="s">
        <v>38</v>
      </c>
      <c r="B9" s="2"/>
      <c r="C9" s="2" t="s">
        <v>46</v>
      </c>
      <c r="D9" s="2" t="s">
        <v>17</v>
      </c>
      <c r="E9" s="2" t="s">
        <v>18</v>
      </c>
      <c r="F9" s="3">
        <v>48</v>
      </c>
      <c r="G9" s="3">
        <v>35</v>
      </c>
      <c r="H9" s="8">
        <f t="shared" si="0"/>
        <v>83</v>
      </c>
      <c r="I9" s="17">
        <f t="shared" si="2"/>
        <v>41.5</v>
      </c>
      <c r="J9" s="9">
        <f t="shared" si="1"/>
        <v>0.41499999999999998</v>
      </c>
      <c r="K9" s="4" t="s">
        <v>60</v>
      </c>
    </row>
    <row r="10" spans="1:12" ht="15" customHeight="1" x14ac:dyDescent="0.25">
      <c r="A10" s="5" t="s">
        <v>41</v>
      </c>
      <c r="B10" s="5"/>
      <c r="C10" s="5" t="s">
        <v>46</v>
      </c>
      <c r="D10" s="2" t="s">
        <v>17</v>
      </c>
      <c r="E10" s="2" t="s">
        <v>18</v>
      </c>
      <c r="F10" s="3">
        <v>48</v>
      </c>
      <c r="G10" s="3">
        <v>30</v>
      </c>
      <c r="H10" s="8">
        <f t="shared" si="0"/>
        <v>78</v>
      </c>
      <c r="I10" s="17">
        <f t="shared" si="2"/>
        <v>39</v>
      </c>
      <c r="J10" s="9">
        <f t="shared" si="1"/>
        <v>0.39</v>
      </c>
      <c r="K10" s="4" t="s">
        <v>60</v>
      </c>
    </row>
    <row r="11" spans="1:12" ht="15" customHeight="1" x14ac:dyDescent="0.25">
      <c r="A11" s="5" t="s">
        <v>42</v>
      </c>
      <c r="B11" s="5"/>
      <c r="C11" s="5" t="s">
        <v>46</v>
      </c>
      <c r="D11" s="2" t="s">
        <v>17</v>
      </c>
      <c r="E11" s="2" t="s">
        <v>18</v>
      </c>
      <c r="F11" s="3">
        <v>40</v>
      </c>
      <c r="G11" s="3">
        <v>38</v>
      </c>
      <c r="H11" s="8">
        <f t="shared" si="0"/>
        <v>78</v>
      </c>
      <c r="I11" s="17">
        <f t="shared" si="2"/>
        <v>39</v>
      </c>
      <c r="J11" s="9">
        <f t="shared" si="1"/>
        <v>0.39</v>
      </c>
      <c r="K11" s="4" t="s">
        <v>60</v>
      </c>
    </row>
    <row r="12" spans="1:12" ht="15" customHeight="1" x14ac:dyDescent="0.25">
      <c r="A12" s="5" t="s">
        <v>36</v>
      </c>
      <c r="B12" s="5"/>
      <c r="C12" s="5" t="s">
        <v>46</v>
      </c>
      <c r="D12" s="2" t="s">
        <v>17</v>
      </c>
      <c r="E12" s="2" t="s">
        <v>18</v>
      </c>
      <c r="F12" s="3">
        <v>30</v>
      </c>
      <c r="G12" s="3">
        <v>25</v>
      </c>
      <c r="H12" s="8">
        <f t="shared" si="0"/>
        <v>55</v>
      </c>
      <c r="I12" s="17">
        <f t="shared" si="2"/>
        <v>27.5</v>
      </c>
      <c r="J12" s="9">
        <f t="shared" si="1"/>
        <v>0.27500000000000002</v>
      </c>
      <c r="K12" s="4" t="s">
        <v>60</v>
      </c>
    </row>
    <row r="13" spans="1:12" ht="15" customHeight="1" x14ac:dyDescent="0.25">
      <c r="A13" s="5" t="s">
        <v>40</v>
      </c>
      <c r="B13" s="5"/>
      <c r="C13" s="5" t="s">
        <v>47</v>
      </c>
      <c r="D13" s="2" t="s">
        <v>17</v>
      </c>
      <c r="E13" s="2" t="s">
        <v>18</v>
      </c>
      <c r="F13" s="3">
        <v>32</v>
      </c>
      <c r="G13" s="3">
        <v>20</v>
      </c>
      <c r="H13" s="8">
        <f t="shared" si="0"/>
        <v>52</v>
      </c>
      <c r="I13" s="17">
        <f t="shared" si="2"/>
        <v>26</v>
      </c>
      <c r="J13" s="9">
        <f t="shared" si="1"/>
        <v>0.26</v>
      </c>
      <c r="K13" s="4" t="s">
        <v>60</v>
      </c>
    </row>
    <row r="14" spans="1:12" ht="15" customHeight="1" x14ac:dyDescent="0.25">
      <c r="A14" s="5"/>
      <c r="B14" s="5"/>
      <c r="C14" s="5"/>
      <c r="D14" s="5"/>
      <c r="E14" s="5"/>
      <c r="F14" s="3"/>
      <c r="G14" s="3"/>
      <c r="H14" s="8">
        <f t="shared" si="0"/>
        <v>0</v>
      </c>
      <c r="I14" s="17">
        <f t="shared" si="2"/>
        <v>0</v>
      </c>
      <c r="J14" s="9">
        <f t="shared" si="1"/>
        <v>0</v>
      </c>
      <c r="K14" s="4"/>
    </row>
    <row r="15" spans="1:12" ht="15" customHeight="1" x14ac:dyDescent="0.25">
      <c r="A15" s="5"/>
      <c r="B15" s="5"/>
      <c r="C15" s="5"/>
      <c r="D15" s="5"/>
      <c r="E15" s="5"/>
      <c r="F15" s="3"/>
      <c r="G15" s="3"/>
      <c r="H15" s="8">
        <f t="shared" si="0"/>
        <v>0</v>
      </c>
      <c r="I15" s="17">
        <f t="shared" si="2"/>
        <v>0</v>
      </c>
      <c r="J15" s="9">
        <f t="shared" si="1"/>
        <v>0</v>
      </c>
      <c r="K15" s="4"/>
    </row>
  </sheetData>
  <mergeCells count="1">
    <mergeCell ref="A1:K1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15"/>
  <sheetViews>
    <sheetView zoomScale="70" zoomScaleNormal="70" workbookViewId="0">
      <selection activeCell="A16" sqref="A16:K99"/>
    </sheetView>
  </sheetViews>
  <sheetFormatPr defaultColWidth="9.140625" defaultRowHeight="15" x14ac:dyDescent="0.25"/>
  <cols>
    <col min="1" max="1" width="50.7109375" style="33" customWidth="1"/>
    <col min="2" max="2" width="8.42578125" style="33" bestFit="1" customWidth="1"/>
    <col min="3" max="3" width="7.28515625" style="33" customWidth="1"/>
    <col min="4" max="4" width="47.28515625" style="33" bestFit="1" customWidth="1"/>
    <col min="5" max="5" width="49.85546875" style="33" customWidth="1"/>
    <col min="6" max="6" width="21" style="34" bestFit="1" customWidth="1"/>
    <col min="7" max="7" width="20.28515625" style="34" bestFit="1" customWidth="1"/>
    <col min="8" max="8" width="9.140625" style="19"/>
    <col min="9" max="9" width="13.28515625" style="19" bestFit="1" customWidth="1"/>
    <col min="10" max="10" width="10.85546875" style="19" customWidth="1"/>
    <col min="11" max="11" width="14.42578125" style="19" customWidth="1"/>
    <col min="12" max="16384" width="9.140625" style="19"/>
  </cols>
  <sheetData>
    <row r="1" spans="1:12" ht="22.5" x14ac:dyDescent="0.25">
      <c r="A1" s="36" t="s">
        <v>63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18">
        <v>200</v>
      </c>
    </row>
    <row r="2" spans="1:12" ht="15.75" x14ac:dyDescent="0.25">
      <c r="A2" s="20" t="s">
        <v>7</v>
      </c>
      <c r="B2" s="20" t="s">
        <v>0</v>
      </c>
      <c r="C2" s="20" t="s">
        <v>1</v>
      </c>
      <c r="D2" s="20" t="s">
        <v>2</v>
      </c>
      <c r="E2" s="20" t="s">
        <v>3</v>
      </c>
      <c r="F2" s="21" t="s">
        <v>8</v>
      </c>
      <c r="G2" s="21" t="s">
        <v>9</v>
      </c>
      <c r="H2" s="22" t="s">
        <v>4</v>
      </c>
      <c r="I2" s="22" t="s">
        <v>10</v>
      </c>
      <c r="J2" s="23" t="s">
        <v>5</v>
      </c>
      <c r="K2" s="22" t="s">
        <v>6</v>
      </c>
    </row>
    <row r="3" spans="1:12" ht="15.75" x14ac:dyDescent="0.25">
      <c r="A3" s="24" t="s">
        <v>14</v>
      </c>
      <c r="B3" s="25"/>
      <c r="C3" s="25"/>
      <c r="D3" s="25"/>
      <c r="E3" s="25"/>
      <c r="F3" s="25"/>
      <c r="G3" s="25"/>
      <c r="H3" s="25"/>
      <c r="I3" s="25"/>
      <c r="J3" s="25"/>
      <c r="K3" s="26"/>
    </row>
    <row r="4" spans="1:12" ht="15" customHeight="1" x14ac:dyDescent="0.25">
      <c r="A4" s="32" t="s">
        <v>53</v>
      </c>
      <c r="B4" s="32"/>
      <c r="C4" s="32">
        <v>10</v>
      </c>
      <c r="D4" s="2" t="s">
        <v>17</v>
      </c>
      <c r="E4" s="2" t="s">
        <v>34</v>
      </c>
      <c r="F4" s="28">
        <v>68</v>
      </c>
      <c r="G4" s="28">
        <v>55</v>
      </c>
      <c r="H4" s="29">
        <f t="shared" ref="H4:H15" si="0">IF(SUM(F4:G4)&gt;$L$1, "больше макс!", SUM(F4:G4))</f>
        <v>123</v>
      </c>
      <c r="I4" s="30">
        <f>H4/2</f>
        <v>61.5</v>
      </c>
      <c r="J4" s="23">
        <f t="shared" ref="J4:J15" si="1">H4/$L$1</f>
        <v>0.61499999999999999</v>
      </c>
      <c r="K4" s="31" t="s">
        <v>58</v>
      </c>
    </row>
    <row r="5" spans="1:12" ht="15" customHeight="1" x14ac:dyDescent="0.25">
      <c r="A5" s="32" t="s">
        <v>55</v>
      </c>
      <c r="B5" s="32"/>
      <c r="C5" s="32">
        <v>10</v>
      </c>
      <c r="D5" s="2" t="s">
        <v>17</v>
      </c>
      <c r="E5" s="2" t="s">
        <v>34</v>
      </c>
      <c r="F5" s="28">
        <v>67</v>
      </c>
      <c r="G5" s="28">
        <v>45</v>
      </c>
      <c r="H5" s="29">
        <f t="shared" si="0"/>
        <v>112</v>
      </c>
      <c r="I5" s="30">
        <f t="shared" ref="I5:I15" si="2">H5/2</f>
        <v>56</v>
      </c>
      <c r="J5" s="23">
        <f t="shared" si="1"/>
        <v>0.56000000000000005</v>
      </c>
      <c r="K5" s="31" t="s">
        <v>59</v>
      </c>
    </row>
    <row r="6" spans="1:12" ht="15" customHeight="1" x14ac:dyDescent="0.25">
      <c r="A6" s="27" t="s">
        <v>56</v>
      </c>
      <c r="B6" s="27"/>
      <c r="C6" s="27">
        <v>10</v>
      </c>
      <c r="D6" s="2" t="s">
        <v>17</v>
      </c>
      <c r="E6" s="2" t="s">
        <v>34</v>
      </c>
      <c r="F6" s="28">
        <v>55</v>
      </c>
      <c r="G6" s="28">
        <v>48</v>
      </c>
      <c r="H6" s="29">
        <f t="shared" si="0"/>
        <v>103</v>
      </c>
      <c r="I6" s="30">
        <f t="shared" si="2"/>
        <v>51.5</v>
      </c>
      <c r="J6" s="23">
        <f t="shared" si="1"/>
        <v>0.51500000000000001</v>
      </c>
      <c r="K6" s="31" t="s">
        <v>59</v>
      </c>
    </row>
    <row r="7" spans="1:12" ht="15" customHeight="1" x14ac:dyDescent="0.25">
      <c r="A7" s="32" t="s">
        <v>54</v>
      </c>
      <c r="B7" s="32"/>
      <c r="C7" s="32">
        <v>10</v>
      </c>
      <c r="D7" s="2" t="s">
        <v>17</v>
      </c>
      <c r="E7" s="2" t="s">
        <v>34</v>
      </c>
      <c r="F7" s="28">
        <v>46</v>
      </c>
      <c r="G7" s="28">
        <v>48</v>
      </c>
      <c r="H7" s="29">
        <f t="shared" si="0"/>
        <v>94</v>
      </c>
      <c r="I7" s="30">
        <f t="shared" si="2"/>
        <v>47</v>
      </c>
      <c r="J7" s="23">
        <f t="shared" si="1"/>
        <v>0.47</v>
      </c>
      <c r="K7" s="31" t="s">
        <v>60</v>
      </c>
    </row>
    <row r="8" spans="1:12" ht="15" customHeight="1" x14ac:dyDescent="0.25">
      <c r="A8" s="27" t="s">
        <v>51</v>
      </c>
      <c r="B8" s="27"/>
      <c r="C8" s="27">
        <v>10</v>
      </c>
      <c r="D8" s="2" t="s">
        <v>17</v>
      </c>
      <c r="E8" s="2" t="s">
        <v>34</v>
      </c>
      <c r="F8" s="28">
        <v>58</v>
      </c>
      <c r="G8" s="28">
        <v>35</v>
      </c>
      <c r="H8" s="29">
        <f t="shared" si="0"/>
        <v>93</v>
      </c>
      <c r="I8" s="30">
        <f t="shared" si="2"/>
        <v>46.5</v>
      </c>
      <c r="J8" s="23">
        <f t="shared" si="1"/>
        <v>0.46500000000000002</v>
      </c>
      <c r="K8" s="31" t="s">
        <v>60</v>
      </c>
    </row>
    <row r="9" spans="1:12" ht="15" customHeight="1" x14ac:dyDescent="0.25">
      <c r="A9" s="32" t="s">
        <v>52</v>
      </c>
      <c r="B9" s="32"/>
      <c r="C9" s="32">
        <v>10</v>
      </c>
      <c r="D9" s="2" t="s">
        <v>17</v>
      </c>
      <c r="E9" s="2" t="s">
        <v>34</v>
      </c>
      <c r="F9" s="28">
        <v>56</v>
      </c>
      <c r="G9" s="28">
        <v>32</v>
      </c>
      <c r="H9" s="29">
        <f t="shared" si="0"/>
        <v>88</v>
      </c>
      <c r="I9" s="30">
        <f t="shared" si="2"/>
        <v>44</v>
      </c>
      <c r="J9" s="23">
        <f t="shared" si="1"/>
        <v>0.44</v>
      </c>
      <c r="K9" s="31" t="s">
        <v>60</v>
      </c>
    </row>
    <row r="10" spans="1:12" ht="15" customHeight="1" x14ac:dyDescent="0.25">
      <c r="A10" s="27" t="s">
        <v>50</v>
      </c>
      <c r="B10" s="27"/>
      <c r="C10" s="27">
        <v>10</v>
      </c>
      <c r="D10" s="2" t="s">
        <v>17</v>
      </c>
      <c r="E10" s="2" t="s">
        <v>34</v>
      </c>
      <c r="F10" s="28">
        <v>47</v>
      </c>
      <c r="G10" s="28">
        <v>38</v>
      </c>
      <c r="H10" s="29">
        <f t="shared" si="0"/>
        <v>85</v>
      </c>
      <c r="I10" s="30">
        <f t="shared" si="2"/>
        <v>42.5</v>
      </c>
      <c r="J10" s="23">
        <f t="shared" si="1"/>
        <v>0.42499999999999999</v>
      </c>
      <c r="K10" s="31" t="s">
        <v>60</v>
      </c>
    </row>
    <row r="11" spans="1:12" ht="15" customHeight="1" x14ac:dyDescent="0.25">
      <c r="A11" s="32" t="s">
        <v>57</v>
      </c>
      <c r="B11" s="32"/>
      <c r="C11" s="32">
        <v>10</v>
      </c>
      <c r="D11" s="2" t="s">
        <v>17</v>
      </c>
      <c r="E11" s="2" t="s">
        <v>34</v>
      </c>
      <c r="F11" s="28">
        <v>38</v>
      </c>
      <c r="G11" s="28">
        <v>35</v>
      </c>
      <c r="H11" s="29">
        <f t="shared" si="0"/>
        <v>73</v>
      </c>
      <c r="I11" s="30">
        <f t="shared" si="2"/>
        <v>36.5</v>
      </c>
      <c r="J11" s="23">
        <f t="shared" si="1"/>
        <v>0.36499999999999999</v>
      </c>
      <c r="K11" s="31" t="s">
        <v>60</v>
      </c>
    </row>
    <row r="12" spans="1:12" ht="15" customHeight="1" x14ac:dyDescent="0.25">
      <c r="A12" s="32" t="s">
        <v>49</v>
      </c>
      <c r="B12" s="32"/>
      <c r="C12" s="32">
        <v>10</v>
      </c>
      <c r="D12" s="2" t="s">
        <v>17</v>
      </c>
      <c r="E12" s="2" t="s">
        <v>34</v>
      </c>
      <c r="F12" s="28">
        <v>44</v>
      </c>
      <c r="G12" s="28">
        <v>20</v>
      </c>
      <c r="H12" s="29">
        <f t="shared" si="0"/>
        <v>64</v>
      </c>
      <c r="I12" s="30">
        <f t="shared" si="2"/>
        <v>32</v>
      </c>
      <c r="J12" s="23">
        <f t="shared" si="1"/>
        <v>0.32</v>
      </c>
      <c r="K12" s="31" t="s">
        <v>60</v>
      </c>
    </row>
    <row r="13" spans="1:12" ht="15" customHeight="1" x14ac:dyDescent="0.25">
      <c r="A13" s="27" t="s">
        <v>48</v>
      </c>
      <c r="B13" s="27"/>
      <c r="C13" s="27">
        <v>10</v>
      </c>
      <c r="D13" s="2" t="s">
        <v>17</v>
      </c>
      <c r="E13" s="2" t="s">
        <v>34</v>
      </c>
      <c r="F13" s="28">
        <v>43</v>
      </c>
      <c r="G13" s="28">
        <v>15</v>
      </c>
      <c r="H13" s="29">
        <f t="shared" si="0"/>
        <v>58</v>
      </c>
      <c r="I13" s="30">
        <f t="shared" si="2"/>
        <v>29</v>
      </c>
      <c r="J13" s="23">
        <f t="shared" si="1"/>
        <v>0.28999999999999998</v>
      </c>
      <c r="K13" s="31" t="s">
        <v>60</v>
      </c>
    </row>
    <row r="14" spans="1:12" ht="15" customHeight="1" x14ac:dyDescent="0.25">
      <c r="A14" s="32"/>
      <c r="B14" s="32"/>
      <c r="C14" s="32"/>
      <c r="D14" s="32"/>
      <c r="E14" s="32"/>
      <c r="F14" s="28"/>
      <c r="G14" s="28"/>
      <c r="H14" s="29">
        <f t="shared" si="0"/>
        <v>0</v>
      </c>
      <c r="I14" s="30">
        <f t="shared" si="2"/>
        <v>0</v>
      </c>
      <c r="J14" s="23">
        <f t="shared" si="1"/>
        <v>0</v>
      </c>
      <c r="K14" s="31"/>
    </row>
    <row r="15" spans="1:12" ht="15" customHeight="1" x14ac:dyDescent="0.25">
      <c r="A15" s="32"/>
      <c r="B15" s="32"/>
      <c r="C15" s="32"/>
      <c r="D15" s="32"/>
      <c r="E15" s="32"/>
      <c r="F15" s="28"/>
      <c r="G15" s="28"/>
      <c r="H15" s="29">
        <f t="shared" si="0"/>
        <v>0</v>
      </c>
      <c r="I15" s="30">
        <f t="shared" si="2"/>
        <v>0</v>
      </c>
      <c r="J15" s="23">
        <f t="shared" si="1"/>
        <v>0</v>
      </c>
      <c r="K15" s="31"/>
    </row>
  </sheetData>
  <sheetProtection sort="0"/>
  <mergeCells count="1">
    <mergeCell ref="A1:K1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9"/>
  <sheetViews>
    <sheetView tabSelected="1" zoomScale="70" zoomScaleNormal="70" workbookViewId="0">
      <selection activeCell="D16" sqref="D16"/>
    </sheetView>
  </sheetViews>
  <sheetFormatPr defaultColWidth="9.140625" defaultRowHeight="15" x14ac:dyDescent="0.25"/>
  <cols>
    <col min="1" max="1" width="50.7109375" style="6" customWidth="1"/>
    <col min="2" max="2" width="8.42578125" style="6" bestFit="1" customWidth="1"/>
    <col min="3" max="3" width="7.28515625" style="6" customWidth="1"/>
    <col min="4" max="4" width="47.28515625" style="6" bestFit="1" customWidth="1"/>
    <col min="5" max="5" width="49.85546875" style="6" customWidth="1"/>
    <col min="6" max="6" width="21" style="7" bestFit="1" customWidth="1"/>
    <col min="7" max="7" width="20.28515625" style="7" bestFit="1" customWidth="1"/>
    <col min="8" max="8" width="9.140625" style="1"/>
    <col min="9" max="9" width="13.28515625" style="1" bestFit="1" customWidth="1"/>
    <col min="10" max="10" width="10.85546875" style="1" customWidth="1"/>
    <col min="11" max="11" width="14.42578125" style="1" customWidth="1"/>
    <col min="12" max="16384" width="9.140625" style="1"/>
  </cols>
  <sheetData>
    <row r="1" spans="1:12" ht="22.5" x14ac:dyDescent="0.25">
      <c r="A1" s="35" t="s">
        <v>63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16">
        <v>200</v>
      </c>
    </row>
    <row r="2" spans="1:12" ht="15.75" x14ac:dyDescent="0.25">
      <c r="A2" s="10" t="s">
        <v>7</v>
      </c>
      <c r="B2" s="10" t="s">
        <v>0</v>
      </c>
      <c r="C2" s="10" t="s">
        <v>1</v>
      </c>
      <c r="D2" s="10" t="s">
        <v>2</v>
      </c>
      <c r="E2" s="10" t="s">
        <v>3</v>
      </c>
      <c r="F2" s="11" t="s">
        <v>8</v>
      </c>
      <c r="G2" s="11" t="s">
        <v>9</v>
      </c>
      <c r="H2" s="12" t="s">
        <v>4</v>
      </c>
      <c r="I2" s="12" t="s">
        <v>10</v>
      </c>
      <c r="J2" s="9" t="s">
        <v>5</v>
      </c>
      <c r="K2" s="12" t="s">
        <v>6</v>
      </c>
    </row>
    <row r="3" spans="1:12" ht="15.75" x14ac:dyDescent="0.25">
      <c r="A3" s="13" t="s">
        <v>15</v>
      </c>
      <c r="B3" s="14"/>
      <c r="C3" s="14"/>
      <c r="D3" s="14"/>
      <c r="E3" s="14"/>
      <c r="F3" s="14"/>
      <c r="G3" s="14"/>
      <c r="H3" s="14"/>
      <c r="I3" s="14"/>
      <c r="J3" s="14"/>
      <c r="K3" s="15"/>
    </row>
    <row r="4" spans="1:12" ht="15" customHeight="1" x14ac:dyDescent="0.25">
      <c r="A4" s="5" t="s">
        <v>31</v>
      </c>
      <c r="B4" s="5">
        <v>4</v>
      </c>
      <c r="C4" s="5">
        <v>11</v>
      </c>
      <c r="D4" s="2" t="s">
        <v>17</v>
      </c>
      <c r="E4" s="2" t="s">
        <v>34</v>
      </c>
      <c r="F4" s="3">
        <v>45</v>
      </c>
      <c r="G4" s="3">
        <v>43</v>
      </c>
      <c r="H4" s="8">
        <f t="shared" ref="H4:H9" si="0">IF(SUM(F4:G4)&gt;$L$1, "больше макс!", SUM(F4:G4))</f>
        <v>88</v>
      </c>
      <c r="I4" s="17">
        <f>H4/2</f>
        <v>44</v>
      </c>
      <c r="J4" s="9">
        <f t="shared" ref="J4:J9" si="1">H4/$L$1</f>
        <v>0.44</v>
      </c>
      <c r="K4" s="4" t="s">
        <v>60</v>
      </c>
    </row>
    <row r="5" spans="1:12" ht="15" customHeight="1" x14ac:dyDescent="0.25">
      <c r="A5" s="2" t="s">
        <v>30</v>
      </c>
      <c r="B5" s="2">
        <v>1</v>
      </c>
      <c r="C5" s="2">
        <v>11</v>
      </c>
      <c r="D5" s="2" t="s">
        <v>17</v>
      </c>
      <c r="E5" s="2" t="s">
        <v>34</v>
      </c>
      <c r="F5" s="3">
        <v>46</v>
      </c>
      <c r="G5" s="3">
        <v>40</v>
      </c>
      <c r="H5" s="8">
        <f t="shared" si="0"/>
        <v>86</v>
      </c>
      <c r="I5" s="17">
        <f t="shared" ref="I5:I9" si="2">H5/2</f>
        <v>43</v>
      </c>
      <c r="J5" s="9">
        <f t="shared" si="1"/>
        <v>0.43</v>
      </c>
      <c r="K5" s="4" t="s">
        <v>60</v>
      </c>
    </row>
    <row r="6" spans="1:12" ht="15" customHeight="1" x14ac:dyDescent="0.25">
      <c r="A6" s="2" t="s">
        <v>32</v>
      </c>
      <c r="B6" s="2">
        <v>3</v>
      </c>
      <c r="C6" s="2">
        <v>11</v>
      </c>
      <c r="D6" s="2" t="s">
        <v>17</v>
      </c>
      <c r="E6" s="2" t="s">
        <v>34</v>
      </c>
      <c r="F6" s="3">
        <v>44</v>
      </c>
      <c r="G6" s="3">
        <v>36</v>
      </c>
      <c r="H6" s="8">
        <f t="shared" si="0"/>
        <v>80</v>
      </c>
      <c r="I6" s="17">
        <f t="shared" si="2"/>
        <v>40</v>
      </c>
      <c r="J6" s="9">
        <f t="shared" si="1"/>
        <v>0.4</v>
      </c>
      <c r="K6" s="4" t="s">
        <v>60</v>
      </c>
    </row>
    <row r="7" spans="1:12" ht="15" customHeight="1" x14ac:dyDescent="0.25">
      <c r="A7" s="2" t="s">
        <v>33</v>
      </c>
      <c r="B7" s="2">
        <v>2</v>
      </c>
      <c r="C7" s="2">
        <v>11</v>
      </c>
      <c r="D7" s="2" t="s">
        <v>17</v>
      </c>
      <c r="E7" s="2" t="s">
        <v>34</v>
      </c>
      <c r="F7" s="3">
        <v>38</v>
      </c>
      <c r="G7" s="3">
        <v>38</v>
      </c>
      <c r="H7" s="8">
        <f t="shared" si="0"/>
        <v>76</v>
      </c>
      <c r="I7" s="17">
        <f t="shared" si="2"/>
        <v>38</v>
      </c>
      <c r="J7" s="9">
        <f t="shared" si="1"/>
        <v>0.38</v>
      </c>
      <c r="K7" s="4" t="s">
        <v>60</v>
      </c>
    </row>
    <row r="8" spans="1:12" ht="15" customHeight="1" x14ac:dyDescent="0.25">
      <c r="A8" s="5"/>
      <c r="B8" s="5"/>
      <c r="C8" s="5"/>
      <c r="D8" s="5"/>
      <c r="E8" s="5"/>
      <c r="F8" s="3"/>
      <c r="G8" s="3"/>
      <c r="H8" s="8">
        <f t="shared" si="0"/>
        <v>0</v>
      </c>
      <c r="I8" s="17">
        <f t="shared" si="2"/>
        <v>0</v>
      </c>
      <c r="J8" s="9">
        <f t="shared" si="1"/>
        <v>0</v>
      </c>
      <c r="K8" s="4"/>
    </row>
    <row r="9" spans="1:12" ht="15" customHeight="1" x14ac:dyDescent="0.25">
      <c r="A9" s="5"/>
      <c r="B9" s="5"/>
      <c r="C9" s="5"/>
      <c r="D9" s="5"/>
      <c r="E9" s="5"/>
      <c r="F9" s="3"/>
      <c r="G9" s="3"/>
      <c r="H9" s="8">
        <f t="shared" si="0"/>
        <v>0</v>
      </c>
      <c r="I9" s="17">
        <f t="shared" si="2"/>
        <v>0</v>
      </c>
      <c r="J9" s="9">
        <f t="shared" si="1"/>
        <v>0</v>
      </c>
      <c r="K9" s="4"/>
    </row>
  </sheetData>
  <mergeCells count="1">
    <mergeCell ref="A1:K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6 класс</vt:lpstr>
      <vt:lpstr>8 класс</vt:lpstr>
      <vt:lpstr>9 класс</vt:lpstr>
      <vt:lpstr>10 класс</vt:lpstr>
      <vt:lpstr>11 класс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2024-10-02T14:41:51Z</dcterms:modified>
</cp:coreProperties>
</file>