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D7E2B3D1-E09C-41BA-898B-C09E3A51B5AD}" xr6:coauthVersionLast="36" xr6:coauthVersionMax="36" xr10:uidLastSave="{00000000-0000-0000-0000-000000000000}"/>
  <bookViews>
    <workbookView xWindow="0" yWindow="0" windowWidth="28800" windowHeight="12225" activeTab="5" xr2:uid="{00000000-000D-0000-FFFF-FFFF00000000}"/>
  </bookViews>
  <sheets>
    <sheet name="5 класс" sheetId="22" r:id="rId1"/>
    <sheet name="6 класс" sheetId="25" r:id="rId2"/>
    <sheet name="7 класс" sheetId="24" r:id="rId3"/>
    <sheet name="9 класс" sheetId="26" r:id="rId4"/>
    <sheet name="10 класс" sheetId="28" r:id="rId5"/>
    <sheet name="11 класс" sheetId="29" r:id="rId6"/>
    <sheet name="Выпадающий список" sheetId="23" state="hidden" r:id="rId7"/>
  </sheets>
  <calcPr calcId="191029"/>
</workbook>
</file>

<file path=xl/calcChain.xml><?xml version="1.0" encoding="utf-8"?>
<calcChain xmlns="http://schemas.openxmlformats.org/spreadsheetml/2006/main">
  <c r="I15" i="29" l="1"/>
  <c r="J15" i="29" s="1"/>
  <c r="I14" i="29"/>
  <c r="J14" i="29" s="1"/>
  <c r="I13" i="29"/>
  <c r="J13" i="29" s="1"/>
  <c r="I12" i="29"/>
  <c r="J12" i="29" s="1"/>
  <c r="I11" i="29"/>
  <c r="J11" i="29" s="1"/>
  <c r="I10" i="29"/>
  <c r="J10" i="29" s="1"/>
  <c r="I9" i="29"/>
  <c r="J9" i="29" s="1"/>
  <c r="I8" i="29"/>
  <c r="J8" i="29" s="1"/>
  <c r="I7" i="29"/>
  <c r="J7" i="29" s="1"/>
  <c r="I6" i="29"/>
  <c r="J6" i="29" s="1"/>
  <c r="I5" i="29"/>
  <c r="J5" i="29" s="1"/>
  <c r="I4" i="29"/>
  <c r="J4" i="29" s="1"/>
  <c r="I8" i="28"/>
  <c r="J8" i="28" s="1"/>
  <c r="I7" i="28"/>
  <c r="J7" i="28" s="1"/>
  <c r="I6" i="28"/>
  <c r="J6" i="28" s="1"/>
  <c r="I5" i="28"/>
  <c r="J5" i="28" s="1"/>
  <c r="I4" i="28"/>
  <c r="J4" i="28" s="1"/>
  <c r="I9" i="26"/>
  <c r="J9" i="26" s="1"/>
  <c r="I8" i="26"/>
  <c r="J8" i="26" s="1"/>
  <c r="I7" i="26"/>
  <c r="J7" i="26" s="1"/>
  <c r="I6" i="26"/>
  <c r="J6" i="26" s="1"/>
  <c r="I5" i="26"/>
  <c r="J5" i="26" s="1"/>
  <c r="I4" i="26"/>
  <c r="J4" i="26" s="1"/>
  <c r="J12" i="25"/>
  <c r="K12" i="25" s="1"/>
  <c r="J11" i="25"/>
  <c r="K11" i="25" s="1"/>
  <c r="J10" i="25"/>
  <c r="K10" i="25" s="1"/>
  <c r="J9" i="25"/>
  <c r="K9" i="25" s="1"/>
  <c r="J8" i="25"/>
  <c r="K8" i="25" s="1"/>
  <c r="J7" i="25"/>
  <c r="K7" i="25" s="1"/>
  <c r="J6" i="25"/>
  <c r="K6" i="25" s="1"/>
  <c r="J5" i="25"/>
  <c r="K5" i="25" s="1"/>
  <c r="J4" i="25"/>
  <c r="K4" i="25" s="1"/>
  <c r="I15" i="24"/>
  <c r="J15" i="24" s="1"/>
  <c r="I14" i="24"/>
  <c r="J14" i="24" s="1"/>
  <c r="I13" i="24"/>
  <c r="J13" i="24" s="1"/>
  <c r="I12" i="24"/>
  <c r="J12" i="24" s="1"/>
  <c r="I11" i="24"/>
  <c r="J11" i="24" s="1"/>
  <c r="I10" i="24"/>
  <c r="J10" i="24" s="1"/>
  <c r="I9" i="24"/>
  <c r="J9" i="24" s="1"/>
  <c r="I8" i="24"/>
  <c r="J8" i="24" s="1"/>
  <c r="I7" i="24"/>
  <c r="J7" i="24" s="1"/>
  <c r="I6" i="24"/>
  <c r="J6" i="24" s="1"/>
  <c r="I5" i="24"/>
  <c r="J5" i="24" s="1"/>
  <c r="I4" i="24"/>
  <c r="J4" i="24" s="1"/>
  <c r="J5" i="22" l="1"/>
  <c r="J6" i="22"/>
  <c r="J7" i="22"/>
  <c r="J8" i="22"/>
  <c r="J9" i="22"/>
  <c r="J10" i="22"/>
  <c r="J11" i="22"/>
  <c r="J4" i="22"/>
  <c r="K4" i="22" l="1"/>
  <c r="K6" i="22"/>
  <c r="K7" i="22"/>
  <c r="K8" i="22"/>
  <c r="K9" i="22"/>
  <c r="K10" i="22"/>
  <c r="K11" i="22"/>
  <c r="K5" i="22" l="1"/>
</calcChain>
</file>

<file path=xl/sharedStrings.xml><?xml version="1.0" encoding="utf-8"?>
<sst xmlns="http://schemas.openxmlformats.org/spreadsheetml/2006/main" count="287" uniqueCount="90">
  <si>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</si>
  <si>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</si>
  <si>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</si>
  <si>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</si>
  <si>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</si>
  <si>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</si>
  <si>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</si>
  <si>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</si>
  <si>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Школа</t>
  </si>
  <si>
    <t>МОУ "СОШ № 12" г. Воркуты</t>
  </si>
  <si>
    <t>Победитель</t>
  </si>
  <si>
    <t>Призер</t>
  </si>
  <si>
    <t>Участник</t>
  </si>
  <si>
    <t>МОУ "СОШ № 13" г. Воркуты</t>
  </si>
  <si>
    <t>МОУ "СОШ № 14" г. Воркуты</t>
  </si>
  <si>
    <t>МОУ "СОШ № 23" г. Воркуты</t>
  </si>
  <si>
    <t>МОУ "СОШ № 26" г. Воркуты</t>
  </si>
  <si>
    <t>МОУ "СОШ № 35 с УИОП" г. Воркуты</t>
  </si>
  <si>
    <t>МОУ "СОШ № 39 им. Г.А. Чернова" г. Воркуты</t>
  </si>
  <si>
    <t>МОУ "СОШ № 40 с УИОП" г. Воркуты</t>
  </si>
  <si>
    <t>МОУ "СОШ № 42" г. Воркуты</t>
  </si>
  <si>
    <t>МОУ "СОШ № 43" г. Воркуты</t>
  </si>
  <si>
    <t>МОУ "СОШ № 44" г. Воркуты</t>
  </si>
  <si>
    <t>МОУ "Гимназия № 2" г. Воркуты</t>
  </si>
  <si>
    <t>МОУ "Гимназия № 6" г. Воркуты</t>
  </si>
  <si>
    <t>МБОУ "Начальная школа-детский сад № 1" г. Воркуты</t>
  </si>
  <si>
    <t>МАОУ "Прогимназия № 1" г. Воркуты</t>
  </si>
  <si>
    <t>5 класс</t>
  </si>
  <si>
    <t>Часть 1</t>
  </si>
  <si>
    <t>Часть 2</t>
  </si>
  <si>
    <t>Часть 3</t>
  </si>
  <si>
    <t>Часть 4</t>
  </si>
  <si>
    <t>6 класс</t>
  </si>
  <si>
    <t>7 класс</t>
  </si>
  <si>
    <t>9 класс</t>
  </si>
  <si>
    <t>10 класс</t>
  </si>
  <si>
    <t>11 класс</t>
  </si>
  <si>
    <t>5в</t>
  </si>
  <si>
    <t>Сутормина Екатерина Александровна</t>
  </si>
  <si>
    <t>Соколов Серафим Дмитриевич</t>
  </si>
  <si>
    <t>5а</t>
  </si>
  <si>
    <t>Барт Ольга Алексеевна</t>
  </si>
  <si>
    <t>Жуковец Роман Александрович</t>
  </si>
  <si>
    <t>Улуханов Евгений Тамазович</t>
  </si>
  <si>
    <t>Костарев Владислав Николаевич</t>
  </si>
  <si>
    <t>Руденко Максим Андреевич</t>
  </si>
  <si>
    <t>6а</t>
  </si>
  <si>
    <t>Турдумаматов Адилет Кубанычпекович</t>
  </si>
  <si>
    <t>6в</t>
  </si>
  <si>
    <t>Марга Екатерина Игоревна</t>
  </si>
  <si>
    <t>6б</t>
  </si>
  <si>
    <t>Соколенко Светослав Сергеевич</t>
  </si>
  <si>
    <t>Волынский Егор Андрееевич</t>
  </si>
  <si>
    <t>Кошевенко Иван Романович</t>
  </si>
  <si>
    <t>Юрченко Катана Валерьевна</t>
  </si>
  <si>
    <t>Кваченко Даниэлла Денисона</t>
  </si>
  <si>
    <t>7а</t>
  </si>
  <si>
    <t>Фитерер Матвей Андреевич</t>
  </si>
  <si>
    <t>7б</t>
  </si>
  <si>
    <t>Короткова Екатерина Андреевна</t>
  </si>
  <si>
    <t>7в</t>
  </si>
  <si>
    <t>Киреев Владимир Андреевич</t>
  </si>
  <si>
    <t>Максимчик Анастасия Александровна</t>
  </si>
  <si>
    <t>Сушко Валерия Максимовна</t>
  </si>
  <si>
    <t>Мамонтова Дарья Александровна</t>
  </si>
  <si>
    <t>Степанов Артемий Александрович</t>
  </si>
  <si>
    <t>Коляда Николай Валерьевич</t>
  </si>
  <si>
    <t>Муравых Кира Денисовна</t>
  </si>
  <si>
    <t>Реймер Тамара Сергеевна</t>
  </si>
  <si>
    <t>Мартынкова Алина Александровна</t>
  </si>
  <si>
    <t>Андрюнина Валерия Викторовна</t>
  </si>
  <si>
    <t>Байкова Валерия Николаена</t>
  </si>
  <si>
    <t>9б</t>
  </si>
  <si>
    <t>9в</t>
  </si>
  <si>
    <t>9а</t>
  </si>
  <si>
    <t>Климова Полина Александровна</t>
  </si>
  <si>
    <t>Яковлев Егор Юрьевич</t>
  </si>
  <si>
    <t>Максимчик Мария Александровна</t>
  </si>
  <si>
    <t>Каримов Павел Сергеевич</t>
  </si>
  <si>
    <t>Соловьева Анна Михайловна</t>
  </si>
  <si>
    <t>Кобякова Анастасия Евгеньевна</t>
  </si>
  <si>
    <t>Царьков Максим Борисович</t>
  </si>
  <si>
    <t>Тарасов Евгений Андреевич</t>
  </si>
  <si>
    <t>Колбина Татьяна Игоревна</t>
  </si>
  <si>
    <t>Шучалина Анна Александровна</t>
  </si>
  <si>
    <t>Петров Иван Сергеевич</t>
  </si>
  <si>
    <t>Чупров Валерий Васильевич</t>
  </si>
  <si>
    <t>Шишкин Арсений Антонович</t>
  </si>
  <si>
    <t>Демидов Роман Радионович</t>
  </si>
  <si>
    <t>Итоговые результаты школьного этапа всероссийской олимпиады школьников 2024 года по экологии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</si>
</sst>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1" fontId="2" fillId="2" borderId="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3" fillId="3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" xfId="0" applyNumberFormat="1" applyFont="1" applyFill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zoomScale="90" zoomScaleNormal="90" workbookViewId="0">
      <selection sqref="A1:L1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50.28515625" style="6" customWidth="1"/>
    <col min="5" max="5" width="49.85546875" style="6" customWidth="1"/>
    <col min="6" max="9" width="8.85546875" style="7" bestFit="1" customWidth="1"/>
    <col min="10" max="10" width="9.140625" style="1"/>
    <col min="11" max="11" width="10.85546875" style="1" customWidth="1"/>
    <col min="12" max="12" width="14.42578125" style="1" customWidth="1"/>
    <col min="13" max="16384" width="9.140625" style="1"/>
  </cols>
  <sheetData>
    <row r="1" spans="1:13" ht="22.5" x14ac:dyDescent="0.25">
      <c r="A1" s="20" t="s">
        <v>89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5">
        <v>30</v>
      </c>
    </row>
    <row r="2" spans="1:13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28</v>
      </c>
      <c r="G2" s="9" t="s">
        <v>29</v>
      </c>
      <c r="H2" s="9" t="s">
        <v>30</v>
      </c>
      <c r="I2" s="9" t="s">
        <v>31</v>
      </c>
      <c r="J2" s="10" t="s">
        <v>4</v>
      </c>
      <c r="K2" s="11" t="s">
        <v>5</v>
      </c>
      <c r="L2" s="10" t="s">
        <v>6</v>
      </c>
    </row>
    <row r="3" spans="1:13" ht="15.75" x14ac:dyDescent="0.25">
      <c r="A3" s="12" t="s">
        <v>27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3" ht="15" customHeight="1" x14ac:dyDescent="0.25">
      <c r="A4" s="18" t="s">
        <v>87</v>
      </c>
      <c r="B4" s="2">
        <v>1</v>
      </c>
      <c r="C4" s="2" t="s">
        <v>37</v>
      </c>
      <c r="D4" s="17" t="s">
        <v>18</v>
      </c>
      <c r="E4" s="2" t="s">
        <v>38</v>
      </c>
      <c r="F4" s="3">
        <v>2</v>
      </c>
      <c r="G4" s="3">
        <v>8</v>
      </c>
      <c r="H4" s="3">
        <v>0</v>
      </c>
      <c r="I4" s="3">
        <v>6</v>
      </c>
      <c r="J4" s="16">
        <f t="shared" ref="J4:J11" si="0">IF(SUM(F4:I4)&gt;$M$1, "больше макс!", SUM(F4:I4))</f>
        <v>16</v>
      </c>
      <c r="K4" s="11">
        <f t="shared" ref="K4:K11" si="1">J4/$M$1</f>
        <v>0.53333333333333333</v>
      </c>
      <c r="L4" s="4" t="s">
        <v>10</v>
      </c>
    </row>
    <row r="5" spans="1:13" ht="15" customHeight="1" x14ac:dyDescent="0.25">
      <c r="A5" s="19" t="s">
        <v>39</v>
      </c>
      <c r="B5" s="5">
        <v>3</v>
      </c>
      <c r="C5" s="5" t="s">
        <v>40</v>
      </c>
      <c r="D5" s="5" t="s">
        <v>18</v>
      </c>
      <c r="E5" s="5" t="s">
        <v>38</v>
      </c>
      <c r="F5" s="3">
        <v>1</v>
      </c>
      <c r="G5" s="3">
        <v>8</v>
      </c>
      <c r="H5" s="3">
        <v>0</v>
      </c>
      <c r="I5" s="3">
        <v>1</v>
      </c>
      <c r="J5" s="16">
        <f t="shared" si="0"/>
        <v>10</v>
      </c>
      <c r="K5" s="11">
        <f t="shared" si="1"/>
        <v>0.33333333333333331</v>
      </c>
      <c r="L5" s="4" t="s">
        <v>12</v>
      </c>
    </row>
    <row r="6" spans="1:13" ht="15" customHeight="1" x14ac:dyDescent="0.25">
      <c r="A6" s="18" t="s">
        <v>41</v>
      </c>
      <c r="B6" s="2">
        <v>2</v>
      </c>
      <c r="C6" s="2" t="s">
        <v>40</v>
      </c>
      <c r="D6" s="2" t="s">
        <v>18</v>
      </c>
      <c r="E6" s="2" t="s">
        <v>38</v>
      </c>
      <c r="F6" s="3">
        <v>1</v>
      </c>
      <c r="G6" s="3">
        <v>5</v>
      </c>
      <c r="H6" s="3">
        <v>0</v>
      </c>
      <c r="I6" s="3">
        <v>1</v>
      </c>
      <c r="J6" s="16">
        <f t="shared" si="0"/>
        <v>7</v>
      </c>
      <c r="K6" s="11">
        <f t="shared" si="1"/>
        <v>0.23333333333333334</v>
      </c>
      <c r="L6" s="4" t="s">
        <v>12</v>
      </c>
    </row>
    <row r="7" spans="1:13" ht="15" customHeight="1" x14ac:dyDescent="0.25">
      <c r="A7" s="18" t="s">
        <v>42</v>
      </c>
      <c r="B7" s="2">
        <v>4</v>
      </c>
      <c r="C7" s="2" t="s">
        <v>40</v>
      </c>
      <c r="D7" s="2" t="s">
        <v>18</v>
      </c>
      <c r="E7" s="2" t="s">
        <v>38</v>
      </c>
      <c r="F7" s="3">
        <v>0</v>
      </c>
      <c r="G7" s="3">
        <v>6</v>
      </c>
      <c r="H7" s="3">
        <v>0</v>
      </c>
      <c r="I7" s="3">
        <v>0</v>
      </c>
      <c r="J7" s="16">
        <f t="shared" si="0"/>
        <v>6</v>
      </c>
      <c r="K7" s="11">
        <f t="shared" si="1"/>
        <v>0.2</v>
      </c>
      <c r="L7" s="4" t="s">
        <v>12</v>
      </c>
    </row>
    <row r="8" spans="1:13" ht="15" customHeight="1" x14ac:dyDescent="0.25">
      <c r="A8" s="19" t="s">
        <v>43</v>
      </c>
      <c r="B8" s="5">
        <v>5</v>
      </c>
      <c r="C8" s="5" t="s">
        <v>40</v>
      </c>
      <c r="D8" s="5" t="s">
        <v>18</v>
      </c>
      <c r="E8" s="5" t="s">
        <v>38</v>
      </c>
      <c r="F8" s="3">
        <v>2</v>
      </c>
      <c r="G8" s="3">
        <v>4</v>
      </c>
      <c r="H8" s="3">
        <v>0</v>
      </c>
      <c r="I8" s="3">
        <v>0</v>
      </c>
      <c r="J8" s="16">
        <f t="shared" si="0"/>
        <v>6</v>
      </c>
      <c r="K8" s="11">
        <f t="shared" si="1"/>
        <v>0.2</v>
      </c>
      <c r="L8" s="4" t="s">
        <v>12</v>
      </c>
    </row>
    <row r="9" spans="1:13" ht="15" customHeight="1" x14ac:dyDescent="0.25">
      <c r="A9" s="19" t="s">
        <v>44</v>
      </c>
      <c r="B9" s="5">
        <v>6</v>
      </c>
      <c r="C9" s="5" t="s">
        <v>37</v>
      </c>
      <c r="D9" s="5" t="s">
        <v>18</v>
      </c>
      <c r="E9" s="5" t="s">
        <v>38</v>
      </c>
      <c r="F9" s="3">
        <v>2</v>
      </c>
      <c r="G9" s="3">
        <v>4</v>
      </c>
      <c r="H9" s="3">
        <v>0</v>
      </c>
      <c r="I9" s="3">
        <v>0</v>
      </c>
      <c r="J9" s="16">
        <f t="shared" si="0"/>
        <v>6</v>
      </c>
      <c r="K9" s="11">
        <f t="shared" si="1"/>
        <v>0.2</v>
      </c>
      <c r="L9" s="4" t="s">
        <v>12</v>
      </c>
    </row>
    <row r="10" spans="1:13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16">
        <f t="shared" si="0"/>
        <v>0</v>
      </c>
      <c r="K10" s="11">
        <f t="shared" si="1"/>
        <v>0</v>
      </c>
      <c r="L10" s="4"/>
    </row>
    <row r="11" spans="1:13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16">
        <f t="shared" si="0"/>
        <v>0</v>
      </c>
      <c r="K11" s="11">
        <f t="shared" si="1"/>
        <v>0</v>
      </c>
      <c r="L11" s="4"/>
    </row>
  </sheetData>
  <mergeCells count="1">
    <mergeCell ref="A1:L1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'Выпадающий список'!$A$2:$A$16</xm:f>
          </x14:formula1>
          <xm:sqref>D4:D11</xm:sqref>
        </x14:dataValidation>
        <x14:dataValidation type="list" allowBlank="1" showInputMessage="1" showErrorMessage="1" xr:uid="{00000000-0002-0000-0000-000001000000}">
          <x14:formula1>
            <xm:f>'Выпадающий список'!$B$2:$B$4</xm:f>
          </x14:formula1>
          <xm:sqref>L4:L11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2"/>
  <sheetViews>
    <sheetView zoomScale="90" zoomScaleNormal="90" workbookViewId="0">
      <selection sqref="A1:L1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50.28515625" style="6" customWidth="1"/>
    <col min="5" max="5" width="49.85546875" style="6" customWidth="1"/>
    <col min="6" max="9" width="8.85546875" style="7" bestFit="1" customWidth="1"/>
    <col min="10" max="10" width="9.140625" style="1"/>
    <col min="11" max="11" width="10.85546875" style="1" customWidth="1"/>
    <col min="12" max="12" width="14.42578125" style="1" customWidth="1"/>
    <col min="13" max="16384" width="9.140625" style="1"/>
  </cols>
  <sheetData>
    <row r="1" spans="1:13" ht="22.5" x14ac:dyDescent="0.25">
      <c r="A1" s="20" t="s">
        <v>89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5">
        <v>30</v>
      </c>
    </row>
    <row r="2" spans="1:13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28</v>
      </c>
      <c r="G2" s="9" t="s">
        <v>29</v>
      </c>
      <c r="H2" s="9" t="s">
        <v>30</v>
      </c>
      <c r="I2" s="9" t="s">
        <v>31</v>
      </c>
      <c r="J2" s="10" t="s">
        <v>4</v>
      </c>
      <c r="K2" s="11" t="s">
        <v>5</v>
      </c>
      <c r="L2" s="10" t="s">
        <v>6</v>
      </c>
    </row>
    <row r="3" spans="1:13" ht="15.75" x14ac:dyDescent="0.25">
      <c r="A3" s="12" t="s">
        <v>32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3" ht="15" customHeight="1" x14ac:dyDescent="0.25">
      <c r="A4" s="18" t="s">
        <v>45</v>
      </c>
      <c r="B4" s="2">
        <v>3</v>
      </c>
      <c r="C4" s="2" t="s">
        <v>46</v>
      </c>
      <c r="D4" s="17" t="s">
        <v>18</v>
      </c>
      <c r="E4" s="2" t="s">
        <v>38</v>
      </c>
      <c r="F4" s="3">
        <v>0</v>
      </c>
      <c r="G4" s="3">
        <v>9</v>
      </c>
      <c r="H4" s="3">
        <v>3</v>
      </c>
      <c r="I4" s="3">
        <v>4</v>
      </c>
      <c r="J4" s="16">
        <f t="shared" ref="J4:J12" si="0">IF(SUM(F4:I4)&gt;$M$1, "больше макс!", SUM(F4:I4))</f>
        <v>16</v>
      </c>
      <c r="K4" s="11">
        <f t="shared" ref="K4:K12" si="1">J4/$M$1</f>
        <v>0.53333333333333333</v>
      </c>
      <c r="L4" s="4" t="s">
        <v>10</v>
      </c>
    </row>
    <row r="5" spans="1:13" ht="15" customHeight="1" x14ac:dyDescent="0.25">
      <c r="A5" s="19" t="s">
        <v>47</v>
      </c>
      <c r="B5" s="5">
        <v>4</v>
      </c>
      <c r="C5" s="5" t="s">
        <v>48</v>
      </c>
      <c r="D5" s="5" t="s">
        <v>18</v>
      </c>
      <c r="E5" s="5" t="s">
        <v>38</v>
      </c>
      <c r="F5" s="3">
        <v>3</v>
      </c>
      <c r="G5" s="3">
        <v>4</v>
      </c>
      <c r="H5" s="3">
        <v>4</v>
      </c>
      <c r="I5" s="3">
        <v>4</v>
      </c>
      <c r="J5" s="16">
        <f t="shared" si="0"/>
        <v>15</v>
      </c>
      <c r="K5" s="11">
        <f t="shared" si="1"/>
        <v>0.5</v>
      </c>
      <c r="L5" s="4" t="s">
        <v>11</v>
      </c>
    </row>
    <row r="6" spans="1:13" ht="15" customHeight="1" x14ac:dyDescent="0.25">
      <c r="A6" s="18" t="s">
        <v>49</v>
      </c>
      <c r="B6" s="2">
        <v>7</v>
      </c>
      <c r="C6" s="2" t="s">
        <v>50</v>
      </c>
      <c r="D6" s="2" t="s">
        <v>18</v>
      </c>
      <c r="E6" s="2" t="s">
        <v>38</v>
      </c>
      <c r="F6" s="3">
        <v>0</v>
      </c>
      <c r="G6" s="3">
        <v>11</v>
      </c>
      <c r="H6" s="3">
        <v>0</v>
      </c>
      <c r="I6" s="3">
        <v>3</v>
      </c>
      <c r="J6" s="16">
        <f t="shared" si="0"/>
        <v>14</v>
      </c>
      <c r="K6" s="11">
        <f t="shared" si="1"/>
        <v>0.46666666666666667</v>
      </c>
      <c r="L6" s="4" t="s">
        <v>12</v>
      </c>
    </row>
    <row r="7" spans="1:13" ht="15" customHeight="1" x14ac:dyDescent="0.25">
      <c r="A7" s="18" t="s">
        <v>51</v>
      </c>
      <c r="B7" s="2">
        <v>6</v>
      </c>
      <c r="C7" s="2" t="s">
        <v>46</v>
      </c>
      <c r="D7" s="2" t="s">
        <v>18</v>
      </c>
      <c r="E7" s="2" t="s">
        <v>38</v>
      </c>
      <c r="F7" s="3">
        <v>1</v>
      </c>
      <c r="G7" s="3">
        <v>8</v>
      </c>
      <c r="H7" s="3">
        <v>0</v>
      </c>
      <c r="I7" s="3">
        <v>4</v>
      </c>
      <c r="J7" s="16">
        <f t="shared" si="0"/>
        <v>13</v>
      </c>
      <c r="K7" s="11">
        <f t="shared" si="1"/>
        <v>0.43333333333333335</v>
      </c>
      <c r="L7" s="4" t="s">
        <v>12</v>
      </c>
    </row>
    <row r="8" spans="1:13" ht="15" customHeight="1" x14ac:dyDescent="0.25">
      <c r="A8" s="19" t="s">
        <v>52</v>
      </c>
      <c r="B8" s="5">
        <v>2</v>
      </c>
      <c r="C8" s="5" t="s">
        <v>48</v>
      </c>
      <c r="D8" s="5" t="s">
        <v>18</v>
      </c>
      <c r="E8" s="5" t="s">
        <v>38</v>
      </c>
      <c r="F8" s="3">
        <v>1</v>
      </c>
      <c r="G8" s="3">
        <v>7</v>
      </c>
      <c r="H8" s="3">
        <v>0</v>
      </c>
      <c r="I8" s="3">
        <v>4</v>
      </c>
      <c r="J8" s="16">
        <f t="shared" si="0"/>
        <v>12</v>
      </c>
      <c r="K8" s="11">
        <f t="shared" si="1"/>
        <v>0.4</v>
      </c>
      <c r="L8" s="4" t="s">
        <v>12</v>
      </c>
    </row>
    <row r="9" spans="1:13" ht="15" customHeight="1" x14ac:dyDescent="0.25">
      <c r="A9" s="19" t="s">
        <v>54</v>
      </c>
      <c r="B9" s="5">
        <v>5</v>
      </c>
      <c r="C9" s="5" t="s">
        <v>46</v>
      </c>
      <c r="D9" s="5" t="s">
        <v>18</v>
      </c>
      <c r="E9" s="5" t="s">
        <v>38</v>
      </c>
      <c r="F9" s="3">
        <v>1</v>
      </c>
      <c r="G9" s="3">
        <v>8</v>
      </c>
      <c r="H9" s="3">
        <v>0</v>
      </c>
      <c r="I9" s="3">
        <v>2</v>
      </c>
      <c r="J9" s="16">
        <f t="shared" si="0"/>
        <v>11</v>
      </c>
      <c r="K9" s="11">
        <f t="shared" si="1"/>
        <v>0.36666666666666664</v>
      </c>
      <c r="L9" s="4" t="s">
        <v>12</v>
      </c>
    </row>
    <row r="10" spans="1:13" ht="15" customHeight="1" x14ac:dyDescent="0.25">
      <c r="A10" s="19" t="s">
        <v>53</v>
      </c>
      <c r="B10" s="5">
        <v>1</v>
      </c>
      <c r="C10" s="5" t="s">
        <v>46</v>
      </c>
      <c r="D10" s="5" t="s">
        <v>18</v>
      </c>
      <c r="E10" s="5" t="s">
        <v>38</v>
      </c>
      <c r="F10" s="3">
        <v>1</v>
      </c>
      <c r="G10" s="3">
        <v>7</v>
      </c>
      <c r="H10" s="3">
        <v>0</v>
      </c>
      <c r="I10" s="3">
        <v>0</v>
      </c>
      <c r="J10" s="16">
        <f t="shared" si="0"/>
        <v>8</v>
      </c>
      <c r="K10" s="11">
        <f t="shared" si="1"/>
        <v>0.26666666666666666</v>
      </c>
      <c r="L10" s="4" t="s">
        <v>12</v>
      </c>
    </row>
    <row r="11" spans="1:13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16">
        <f t="shared" si="0"/>
        <v>0</v>
      </c>
      <c r="K11" s="11">
        <f t="shared" si="1"/>
        <v>0</v>
      </c>
      <c r="L11" s="4"/>
    </row>
    <row r="12" spans="1:13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16">
        <f t="shared" si="0"/>
        <v>0</v>
      </c>
      <c r="K12" s="11">
        <f t="shared" si="1"/>
        <v>0</v>
      </c>
      <c r="L12" s="4"/>
    </row>
  </sheetData>
  <mergeCells count="1">
    <mergeCell ref="A1:L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'Выпадающий список'!$A$2:$A$16</xm:f>
          </x14:formula1>
          <xm:sqref>D4:D12</xm:sqref>
        </x14:dataValidation>
        <x14:dataValidation type="list" allowBlank="1" showInputMessage="1" showErrorMessage="1" xr:uid="{00000000-0002-0000-0100-000001000000}">
          <x14:formula1>
            <xm:f>'Выпадающий список'!$B$2:$B$4</xm:f>
          </x14:formula1>
          <xm:sqref>L4:L12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5"/>
  <sheetViews>
    <sheetView zoomScale="90" zoomScaleNormal="90" workbookViewId="0">
      <selection sqref="A1:K1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50.28515625" style="6" customWidth="1"/>
    <col min="5" max="5" width="49.85546875" style="6" customWidth="1"/>
    <col min="6" max="8" width="8.85546875" style="7" bestFit="1" customWidth="1"/>
    <col min="9" max="9" width="9.140625" style="1"/>
    <col min="10" max="10" width="10.85546875" style="1" customWidth="1"/>
    <col min="11" max="11" width="14.42578125" style="1" customWidth="1"/>
    <col min="12" max="16384" width="9.140625" style="1"/>
  </cols>
  <sheetData>
    <row r="1" spans="1:12" ht="22.5" x14ac:dyDescent="0.25">
      <c r="A1" s="20" t="s">
        <v>89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5">
        <v>38</v>
      </c>
    </row>
    <row r="2" spans="1:12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28</v>
      </c>
      <c r="G2" s="9" t="s">
        <v>29</v>
      </c>
      <c r="H2" s="9" t="s">
        <v>30</v>
      </c>
      <c r="I2" s="10" t="s">
        <v>4</v>
      </c>
      <c r="J2" s="11" t="s">
        <v>5</v>
      </c>
      <c r="K2" s="10" t="s">
        <v>6</v>
      </c>
    </row>
    <row r="3" spans="1:12" ht="15.75" x14ac:dyDescent="0.25">
      <c r="A3" s="12" t="s">
        <v>33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2" ht="15" customHeight="1" x14ac:dyDescent="0.25">
      <c r="A4" s="18" t="s">
        <v>57</v>
      </c>
      <c r="B4" s="2">
        <v>9</v>
      </c>
      <c r="C4" s="2" t="s">
        <v>58</v>
      </c>
      <c r="D4" s="17" t="s">
        <v>18</v>
      </c>
      <c r="E4" s="2" t="s">
        <v>38</v>
      </c>
      <c r="F4" s="3">
        <v>2</v>
      </c>
      <c r="G4" s="3">
        <v>12</v>
      </c>
      <c r="H4" s="3">
        <v>7</v>
      </c>
      <c r="I4" s="16">
        <f t="shared" ref="I4:I15" si="0">IF(SUM(F4:H4)&gt;$L$1, "больше макс!", SUM(F4:H4))</f>
        <v>21</v>
      </c>
      <c r="J4" s="11">
        <f t="shared" ref="J4:J15" si="1">I4/$L$1</f>
        <v>0.55263157894736847</v>
      </c>
      <c r="K4" s="4" t="s">
        <v>10</v>
      </c>
    </row>
    <row r="5" spans="1:12" ht="15" customHeight="1" x14ac:dyDescent="0.25">
      <c r="A5" s="19" t="s">
        <v>59</v>
      </c>
      <c r="B5" s="5">
        <v>1</v>
      </c>
      <c r="C5" s="5" t="s">
        <v>60</v>
      </c>
      <c r="D5" s="5" t="s">
        <v>18</v>
      </c>
      <c r="E5" s="2" t="s">
        <v>38</v>
      </c>
      <c r="F5" s="3">
        <v>6</v>
      </c>
      <c r="G5" s="3">
        <v>10</v>
      </c>
      <c r="H5" s="3">
        <v>5</v>
      </c>
      <c r="I5" s="16">
        <f t="shared" si="0"/>
        <v>21</v>
      </c>
      <c r="J5" s="11">
        <f t="shared" si="1"/>
        <v>0.55263157894736847</v>
      </c>
      <c r="K5" s="4" t="s">
        <v>10</v>
      </c>
    </row>
    <row r="6" spans="1:12" ht="15" customHeight="1" x14ac:dyDescent="0.25">
      <c r="A6" s="18" t="s">
        <v>61</v>
      </c>
      <c r="B6" s="2">
        <v>10</v>
      </c>
      <c r="C6" s="2" t="s">
        <v>56</v>
      </c>
      <c r="D6" s="2" t="s">
        <v>18</v>
      </c>
      <c r="E6" s="2" t="s">
        <v>38</v>
      </c>
      <c r="F6" s="3">
        <v>3</v>
      </c>
      <c r="G6" s="3">
        <v>11</v>
      </c>
      <c r="H6" s="3">
        <v>6</v>
      </c>
      <c r="I6" s="16">
        <f t="shared" si="0"/>
        <v>20</v>
      </c>
      <c r="J6" s="11">
        <f t="shared" si="1"/>
        <v>0.52631578947368418</v>
      </c>
      <c r="K6" s="4" t="s">
        <v>11</v>
      </c>
    </row>
    <row r="7" spans="1:12" ht="15" customHeight="1" x14ac:dyDescent="0.25">
      <c r="A7" s="18" t="s">
        <v>62</v>
      </c>
      <c r="B7" s="2">
        <v>6</v>
      </c>
      <c r="C7" s="2" t="s">
        <v>56</v>
      </c>
      <c r="D7" s="2" t="s">
        <v>18</v>
      </c>
      <c r="E7" s="2" t="s">
        <v>38</v>
      </c>
      <c r="F7" s="3">
        <v>3</v>
      </c>
      <c r="G7" s="3">
        <v>12</v>
      </c>
      <c r="H7" s="3">
        <v>5</v>
      </c>
      <c r="I7" s="16">
        <f t="shared" si="0"/>
        <v>20</v>
      </c>
      <c r="J7" s="11">
        <f t="shared" si="1"/>
        <v>0.52631578947368418</v>
      </c>
      <c r="K7" s="4" t="s">
        <v>11</v>
      </c>
    </row>
    <row r="8" spans="1:12" ht="15" customHeight="1" x14ac:dyDescent="0.25">
      <c r="A8" s="19" t="s">
        <v>55</v>
      </c>
      <c r="B8" s="5">
        <v>4</v>
      </c>
      <c r="C8" s="5" t="s">
        <v>56</v>
      </c>
      <c r="D8" s="5" t="s">
        <v>18</v>
      </c>
      <c r="E8" s="2" t="s">
        <v>38</v>
      </c>
      <c r="F8" s="3">
        <v>3</v>
      </c>
      <c r="G8" s="3">
        <v>8</v>
      </c>
      <c r="H8" s="3">
        <v>9</v>
      </c>
      <c r="I8" s="16">
        <f t="shared" si="0"/>
        <v>20</v>
      </c>
      <c r="J8" s="11">
        <f t="shared" si="1"/>
        <v>0.52631578947368418</v>
      </c>
      <c r="K8" s="4" t="s">
        <v>11</v>
      </c>
    </row>
    <row r="9" spans="1:12" ht="15" customHeight="1" x14ac:dyDescent="0.25">
      <c r="A9" s="19" t="s">
        <v>63</v>
      </c>
      <c r="B9" s="5">
        <v>8</v>
      </c>
      <c r="C9" s="5" t="s">
        <v>58</v>
      </c>
      <c r="D9" s="5" t="s">
        <v>18</v>
      </c>
      <c r="E9" s="2" t="s">
        <v>38</v>
      </c>
      <c r="F9" s="3">
        <v>4</v>
      </c>
      <c r="G9" s="3">
        <v>13</v>
      </c>
      <c r="H9" s="3">
        <v>2</v>
      </c>
      <c r="I9" s="16">
        <f t="shared" si="0"/>
        <v>19</v>
      </c>
      <c r="J9" s="11">
        <f t="shared" si="1"/>
        <v>0.5</v>
      </c>
      <c r="K9" s="4" t="s">
        <v>11</v>
      </c>
    </row>
    <row r="10" spans="1:12" ht="15" customHeight="1" x14ac:dyDescent="0.25">
      <c r="A10" s="19" t="s">
        <v>64</v>
      </c>
      <c r="B10" s="5">
        <v>2</v>
      </c>
      <c r="C10" s="5" t="s">
        <v>60</v>
      </c>
      <c r="D10" s="5" t="s">
        <v>18</v>
      </c>
      <c r="E10" s="2" t="s">
        <v>38</v>
      </c>
      <c r="F10" s="3">
        <v>4</v>
      </c>
      <c r="G10" s="3">
        <v>10</v>
      </c>
      <c r="H10" s="3">
        <v>5</v>
      </c>
      <c r="I10" s="16">
        <f t="shared" si="0"/>
        <v>19</v>
      </c>
      <c r="J10" s="11">
        <f t="shared" si="1"/>
        <v>0.5</v>
      </c>
      <c r="K10" s="4" t="s">
        <v>11</v>
      </c>
    </row>
    <row r="11" spans="1:12" ht="15" customHeight="1" x14ac:dyDescent="0.25">
      <c r="A11" s="19" t="s">
        <v>65</v>
      </c>
      <c r="B11" s="5">
        <v>5</v>
      </c>
      <c r="C11" s="5" t="s">
        <v>56</v>
      </c>
      <c r="D11" s="5" t="s">
        <v>18</v>
      </c>
      <c r="E11" s="2" t="s">
        <v>38</v>
      </c>
      <c r="F11" s="3">
        <v>3</v>
      </c>
      <c r="G11" s="3">
        <v>9</v>
      </c>
      <c r="H11" s="3">
        <v>5</v>
      </c>
      <c r="I11" s="16">
        <f t="shared" si="0"/>
        <v>17</v>
      </c>
      <c r="J11" s="11">
        <f t="shared" si="1"/>
        <v>0.44736842105263158</v>
      </c>
      <c r="K11" s="4" t="s">
        <v>12</v>
      </c>
    </row>
    <row r="12" spans="1:12" ht="15" customHeight="1" x14ac:dyDescent="0.25">
      <c r="A12" s="18" t="s">
        <v>66</v>
      </c>
      <c r="B12" s="2">
        <v>7</v>
      </c>
      <c r="C12" s="2" t="s">
        <v>58</v>
      </c>
      <c r="D12" s="2" t="s">
        <v>18</v>
      </c>
      <c r="E12" s="2" t="s">
        <v>38</v>
      </c>
      <c r="F12" s="3">
        <v>3</v>
      </c>
      <c r="G12" s="3">
        <v>6</v>
      </c>
      <c r="H12" s="3">
        <v>5</v>
      </c>
      <c r="I12" s="16">
        <f t="shared" si="0"/>
        <v>14</v>
      </c>
      <c r="J12" s="11">
        <f t="shared" si="1"/>
        <v>0.36842105263157893</v>
      </c>
      <c r="K12" s="4" t="s">
        <v>12</v>
      </c>
    </row>
    <row r="13" spans="1:12" ht="15" customHeight="1" x14ac:dyDescent="0.25">
      <c r="A13" s="19" t="s">
        <v>67</v>
      </c>
      <c r="B13" s="5">
        <v>3</v>
      </c>
      <c r="C13" s="5" t="s">
        <v>60</v>
      </c>
      <c r="D13" s="5" t="s">
        <v>18</v>
      </c>
      <c r="E13" s="2" t="s">
        <v>38</v>
      </c>
      <c r="F13" s="3">
        <v>2</v>
      </c>
      <c r="G13" s="3">
        <v>4</v>
      </c>
      <c r="H13" s="3">
        <v>2</v>
      </c>
      <c r="I13" s="16">
        <f t="shared" si="0"/>
        <v>8</v>
      </c>
      <c r="J13" s="11">
        <f t="shared" si="1"/>
        <v>0.21052631578947367</v>
      </c>
      <c r="K13" s="4" t="s">
        <v>12</v>
      </c>
    </row>
    <row r="14" spans="1:12" ht="15" customHeight="1" x14ac:dyDescent="0.25">
      <c r="A14" s="5"/>
      <c r="B14" s="5"/>
      <c r="C14" s="5"/>
      <c r="D14" s="5"/>
      <c r="E14" s="5"/>
      <c r="F14" s="3"/>
      <c r="G14" s="3"/>
      <c r="H14" s="3"/>
      <c r="I14" s="16">
        <f t="shared" si="0"/>
        <v>0</v>
      </c>
      <c r="J14" s="11">
        <f t="shared" si="1"/>
        <v>0</v>
      </c>
      <c r="K14" s="4"/>
    </row>
    <row r="15" spans="1:12" ht="15" customHeight="1" x14ac:dyDescent="0.25">
      <c r="A15" s="5"/>
      <c r="B15" s="5"/>
      <c r="C15" s="5"/>
      <c r="D15" s="5"/>
      <c r="E15" s="5"/>
      <c r="F15" s="3"/>
      <c r="G15" s="3"/>
      <c r="H15" s="3"/>
      <c r="I15" s="16">
        <f t="shared" si="0"/>
        <v>0</v>
      </c>
      <c r="J15" s="11">
        <f t="shared" si="1"/>
        <v>0</v>
      </c>
      <c r="K15" s="4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'Выпадающий список'!$B$2:$B$4</xm:f>
          </x14:formula1>
          <xm:sqref>K4:K15</xm:sqref>
        </x14:dataValidation>
        <x14:dataValidation type="list" allowBlank="1" showInputMessage="1" showErrorMessage="1" xr:uid="{00000000-0002-0000-0200-000001000000}">
          <x14:formula1>
            <xm:f>'Выпадающий список'!$A$2:$A$16</xm:f>
          </x14:formula1>
          <xm:sqref>D4:D15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9"/>
  <sheetViews>
    <sheetView zoomScale="90" zoomScaleNormal="90" workbookViewId="0">
      <selection sqref="A1:K1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50.28515625" style="6" customWidth="1"/>
    <col min="5" max="5" width="49.85546875" style="6" customWidth="1"/>
    <col min="6" max="8" width="8.85546875" style="7" bestFit="1" customWidth="1"/>
    <col min="9" max="9" width="9.140625" style="1"/>
    <col min="10" max="10" width="10.85546875" style="1" customWidth="1"/>
    <col min="11" max="11" width="14.42578125" style="1" customWidth="1"/>
    <col min="12" max="16384" width="9.140625" style="1"/>
  </cols>
  <sheetData>
    <row r="1" spans="1:12" ht="22.5" x14ac:dyDescent="0.25">
      <c r="A1" s="20" t="s">
        <v>89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5">
        <v>50</v>
      </c>
    </row>
    <row r="2" spans="1:12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28</v>
      </c>
      <c r="G2" s="9" t="s">
        <v>29</v>
      </c>
      <c r="H2" s="9" t="s">
        <v>30</v>
      </c>
      <c r="I2" s="10" t="s">
        <v>4</v>
      </c>
      <c r="J2" s="11" t="s">
        <v>5</v>
      </c>
      <c r="K2" s="10" t="s">
        <v>6</v>
      </c>
    </row>
    <row r="3" spans="1:12" ht="15.75" x14ac:dyDescent="0.25">
      <c r="A3" s="12" t="s">
        <v>34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2" ht="15" customHeight="1" x14ac:dyDescent="0.25">
      <c r="A4" s="18" t="s">
        <v>68</v>
      </c>
      <c r="B4" s="2">
        <v>3</v>
      </c>
      <c r="C4" s="2" t="s">
        <v>73</v>
      </c>
      <c r="D4" s="17" t="s">
        <v>18</v>
      </c>
      <c r="E4" s="2" t="s">
        <v>38</v>
      </c>
      <c r="F4" s="3">
        <v>6</v>
      </c>
      <c r="G4" s="3">
        <v>18</v>
      </c>
      <c r="H4" s="3">
        <v>12</v>
      </c>
      <c r="I4" s="16">
        <f t="shared" ref="I4:I9" si="0">IF(SUM(F4:H4)&gt;$L$1, "больше макс!", SUM(F4:H4))</f>
        <v>36</v>
      </c>
      <c r="J4" s="11">
        <f t="shared" ref="J4:J9" si="1">I4/$L$1</f>
        <v>0.72</v>
      </c>
      <c r="K4" s="4" t="s">
        <v>10</v>
      </c>
    </row>
    <row r="5" spans="1:12" ht="15" customHeight="1" x14ac:dyDescent="0.25">
      <c r="A5" s="19" t="s">
        <v>69</v>
      </c>
      <c r="B5" s="5">
        <v>2</v>
      </c>
      <c r="C5" s="5" t="s">
        <v>72</v>
      </c>
      <c r="D5" s="5" t="s">
        <v>18</v>
      </c>
      <c r="E5" s="2" t="s">
        <v>38</v>
      </c>
      <c r="F5" s="3">
        <v>2</v>
      </c>
      <c r="G5" s="3">
        <v>13</v>
      </c>
      <c r="H5" s="3">
        <v>14</v>
      </c>
      <c r="I5" s="16">
        <f t="shared" si="0"/>
        <v>29</v>
      </c>
      <c r="J5" s="11">
        <f t="shared" si="1"/>
        <v>0.57999999999999996</v>
      </c>
      <c r="K5" s="4" t="s">
        <v>11</v>
      </c>
    </row>
    <row r="6" spans="1:12" ht="15" customHeight="1" x14ac:dyDescent="0.25">
      <c r="A6" s="18" t="s">
        <v>70</v>
      </c>
      <c r="B6" s="2">
        <v>1</v>
      </c>
      <c r="C6" s="2" t="s">
        <v>74</v>
      </c>
      <c r="D6" s="2" t="s">
        <v>18</v>
      </c>
      <c r="E6" s="2" t="s">
        <v>38</v>
      </c>
      <c r="F6" s="3">
        <v>4</v>
      </c>
      <c r="G6" s="3">
        <v>13</v>
      </c>
      <c r="H6" s="3">
        <v>10</v>
      </c>
      <c r="I6" s="16">
        <f t="shared" si="0"/>
        <v>27</v>
      </c>
      <c r="J6" s="11">
        <f t="shared" si="1"/>
        <v>0.54</v>
      </c>
      <c r="K6" s="4" t="s">
        <v>12</v>
      </c>
    </row>
    <row r="7" spans="1:12" ht="15" customHeight="1" x14ac:dyDescent="0.25">
      <c r="A7" s="18" t="s">
        <v>71</v>
      </c>
      <c r="B7" s="2">
        <v>4</v>
      </c>
      <c r="C7" s="2" t="s">
        <v>73</v>
      </c>
      <c r="D7" s="2" t="s">
        <v>18</v>
      </c>
      <c r="E7" s="2" t="s">
        <v>38</v>
      </c>
      <c r="F7" s="3">
        <v>3</v>
      </c>
      <c r="G7" s="3">
        <v>10</v>
      </c>
      <c r="H7" s="3">
        <v>14</v>
      </c>
      <c r="I7" s="16">
        <f t="shared" si="0"/>
        <v>27</v>
      </c>
      <c r="J7" s="11">
        <f t="shared" si="1"/>
        <v>0.54</v>
      </c>
      <c r="K7" s="4" t="s">
        <v>12</v>
      </c>
    </row>
    <row r="8" spans="1:12" ht="15" customHeight="1" x14ac:dyDescent="0.25">
      <c r="A8" s="5"/>
      <c r="B8" s="5"/>
      <c r="C8" s="5"/>
      <c r="D8" s="5"/>
      <c r="E8" s="5"/>
      <c r="F8" s="3"/>
      <c r="G8" s="3"/>
      <c r="H8" s="3"/>
      <c r="I8" s="16">
        <f t="shared" si="0"/>
        <v>0</v>
      </c>
      <c r="J8" s="11">
        <f t="shared" si="1"/>
        <v>0</v>
      </c>
      <c r="K8" s="4"/>
    </row>
    <row r="9" spans="1:12" ht="15" customHeight="1" x14ac:dyDescent="0.25">
      <c r="A9" s="5"/>
      <c r="B9" s="5"/>
      <c r="C9" s="5"/>
      <c r="D9" s="5"/>
      <c r="E9" s="5"/>
      <c r="F9" s="3"/>
      <c r="G9" s="3"/>
      <c r="H9" s="3"/>
      <c r="I9" s="16">
        <f t="shared" si="0"/>
        <v>0</v>
      </c>
      <c r="J9" s="11">
        <f t="shared" si="1"/>
        <v>0</v>
      </c>
      <c r="K9" s="4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0000000}">
          <x14:formula1>
            <xm:f>'Выпадающий список'!$A$2:$A$16</xm:f>
          </x14:formula1>
          <xm:sqref>D4:D9</xm:sqref>
        </x14:dataValidation>
        <x14:dataValidation type="list" allowBlank="1" showInputMessage="1" showErrorMessage="1" xr:uid="{00000000-0002-0000-0400-000001000000}">
          <x14:formula1>
            <xm:f>'Выпадающий список'!$B$2:$B$4</xm:f>
          </x14:formula1>
          <xm:sqref>K4:K9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8"/>
  <sheetViews>
    <sheetView zoomScale="90" zoomScaleNormal="90" workbookViewId="0">
      <selection sqref="A1:K1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50.28515625" style="6" customWidth="1"/>
    <col min="5" max="5" width="49.85546875" style="6" customWidth="1"/>
    <col min="6" max="8" width="8.85546875" style="7" bestFit="1" customWidth="1"/>
    <col min="9" max="9" width="9.140625" style="1"/>
    <col min="10" max="10" width="10.85546875" style="1" customWidth="1"/>
    <col min="11" max="11" width="14.42578125" style="1" customWidth="1"/>
    <col min="12" max="16384" width="9.140625" style="1"/>
  </cols>
  <sheetData>
    <row r="1" spans="1:12" ht="22.5" x14ac:dyDescent="0.25">
      <c r="A1" s="20" t="s">
        <v>89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5">
        <v>41</v>
      </c>
    </row>
    <row r="2" spans="1:12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28</v>
      </c>
      <c r="G2" s="9" t="s">
        <v>29</v>
      </c>
      <c r="H2" s="9" t="s">
        <v>30</v>
      </c>
      <c r="I2" s="10" t="s">
        <v>4</v>
      </c>
      <c r="J2" s="11" t="s">
        <v>5</v>
      </c>
      <c r="K2" s="10" t="s">
        <v>6</v>
      </c>
    </row>
    <row r="3" spans="1:12" ht="15.75" x14ac:dyDescent="0.25">
      <c r="A3" s="12" t="s">
        <v>35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2" ht="15" customHeight="1" x14ac:dyDescent="0.25">
      <c r="A4" s="18" t="s">
        <v>75</v>
      </c>
      <c r="B4" s="2">
        <v>3</v>
      </c>
      <c r="C4" s="2">
        <v>10</v>
      </c>
      <c r="D4" s="17" t="s">
        <v>18</v>
      </c>
      <c r="E4" s="2" t="s">
        <v>38</v>
      </c>
      <c r="F4" s="3">
        <v>5</v>
      </c>
      <c r="G4" s="3">
        <v>9</v>
      </c>
      <c r="H4" s="3">
        <v>8</v>
      </c>
      <c r="I4" s="16">
        <f t="shared" ref="I4:I8" si="0">IF(SUM(F4:H4)&gt;$L$1, "больше макс!", SUM(F4:H4))</f>
        <v>22</v>
      </c>
      <c r="J4" s="11">
        <f t="shared" ref="J4:J8" si="1">I4/$L$1</f>
        <v>0.53658536585365857</v>
      </c>
      <c r="K4" s="4" t="s">
        <v>10</v>
      </c>
    </row>
    <row r="5" spans="1:12" ht="15" customHeight="1" x14ac:dyDescent="0.25">
      <c r="A5" s="19" t="s">
        <v>76</v>
      </c>
      <c r="B5" s="5">
        <v>1</v>
      </c>
      <c r="C5" s="5">
        <v>10</v>
      </c>
      <c r="D5" s="5" t="s">
        <v>18</v>
      </c>
      <c r="E5" s="2" t="s">
        <v>38</v>
      </c>
      <c r="F5" s="3">
        <v>3</v>
      </c>
      <c r="G5" s="3">
        <v>12</v>
      </c>
      <c r="H5" s="3">
        <v>2</v>
      </c>
      <c r="I5" s="16">
        <f t="shared" si="0"/>
        <v>17</v>
      </c>
      <c r="J5" s="11">
        <f t="shared" si="1"/>
        <v>0.41463414634146339</v>
      </c>
      <c r="K5" s="4" t="s">
        <v>12</v>
      </c>
    </row>
    <row r="6" spans="1:12" ht="15" customHeight="1" x14ac:dyDescent="0.25">
      <c r="A6" s="18" t="s">
        <v>77</v>
      </c>
      <c r="B6" s="2">
        <v>2</v>
      </c>
      <c r="C6" s="2">
        <v>10</v>
      </c>
      <c r="D6" s="2" t="s">
        <v>18</v>
      </c>
      <c r="E6" s="2" t="s">
        <v>38</v>
      </c>
      <c r="F6" s="3">
        <v>7</v>
      </c>
      <c r="G6" s="3">
        <v>6</v>
      </c>
      <c r="H6" s="3">
        <v>4</v>
      </c>
      <c r="I6" s="16">
        <f t="shared" si="0"/>
        <v>17</v>
      </c>
      <c r="J6" s="11">
        <f t="shared" si="1"/>
        <v>0.41463414634146339</v>
      </c>
      <c r="K6" s="4" t="s">
        <v>12</v>
      </c>
    </row>
    <row r="7" spans="1:12" ht="15" customHeight="1" x14ac:dyDescent="0.25">
      <c r="A7" s="18"/>
      <c r="B7" s="2"/>
      <c r="C7" s="2"/>
      <c r="D7" s="2"/>
      <c r="E7" s="2"/>
      <c r="F7" s="3"/>
      <c r="G7" s="3"/>
      <c r="H7" s="3"/>
      <c r="I7" s="16">
        <f t="shared" si="0"/>
        <v>0</v>
      </c>
      <c r="J7" s="11">
        <f t="shared" si="1"/>
        <v>0</v>
      </c>
      <c r="K7" s="4"/>
    </row>
    <row r="8" spans="1:12" ht="15" customHeight="1" x14ac:dyDescent="0.25">
      <c r="A8" s="5"/>
      <c r="B8" s="5"/>
      <c r="C8" s="5"/>
      <c r="D8" s="5"/>
      <c r="E8" s="5"/>
      <c r="F8" s="3"/>
      <c r="G8" s="3"/>
      <c r="H8" s="3"/>
      <c r="I8" s="16">
        <f t="shared" si="0"/>
        <v>0</v>
      </c>
      <c r="J8" s="11">
        <f t="shared" si="1"/>
        <v>0</v>
      </c>
      <c r="K8" s="4"/>
    </row>
  </sheetData>
  <mergeCells count="1">
    <mergeCell ref="A1:K1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0000000}">
          <x14:formula1>
            <xm:f>'Выпадающий список'!$B$2:$B$4</xm:f>
          </x14:formula1>
          <xm:sqref>K4:K8</xm:sqref>
        </x14:dataValidation>
        <x14:dataValidation type="list" allowBlank="1" showInputMessage="1" showErrorMessage="1" xr:uid="{00000000-0002-0000-0500-000001000000}">
          <x14:formula1>
            <xm:f>'Выпадающий список'!$A$2:$A$16</xm:f>
          </x14:formula1>
          <xm:sqref>D4:D8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5"/>
  <sheetViews>
    <sheetView tabSelected="1" zoomScaleNormal="100" workbookViewId="0">
      <selection activeCell="A23" sqref="A23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50.28515625" style="6" customWidth="1"/>
    <col min="5" max="5" width="49.85546875" style="6" customWidth="1"/>
    <col min="6" max="8" width="8.85546875" style="7" bestFit="1" customWidth="1"/>
    <col min="9" max="9" width="9.140625" style="1"/>
    <col min="10" max="10" width="10.85546875" style="1" customWidth="1"/>
    <col min="11" max="11" width="14.42578125" style="1" customWidth="1"/>
    <col min="12" max="16384" width="9.140625" style="1"/>
  </cols>
  <sheetData>
    <row r="1" spans="1:12" ht="22.5" x14ac:dyDescent="0.25">
      <c r="A1" s="20" t="s">
        <v>89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5">
        <v>41</v>
      </c>
    </row>
    <row r="2" spans="1:12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28</v>
      </c>
      <c r="G2" s="9" t="s">
        <v>29</v>
      </c>
      <c r="H2" s="9" t="s">
        <v>30</v>
      </c>
      <c r="I2" s="10" t="s">
        <v>4</v>
      </c>
      <c r="J2" s="11" t="s">
        <v>5</v>
      </c>
      <c r="K2" s="10" t="s">
        <v>6</v>
      </c>
    </row>
    <row r="3" spans="1:12" ht="15.75" x14ac:dyDescent="0.25">
      <c r="A3" s="12" t="s">
        <v>36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2" ht="15" customHeight="1" x14ac:dyDescent="0.25">
      <c r="A4" s="18" t="s">
        <v>78</v>
      </c>
      <c r="B4" s="2">
        <v>9</v>
      </c>
      <c r="C4" s="2">
        <v>11</v>
      </c>
      <c r="D4" s="17" t="s">
        <v>18</v>
      </c>
      <c r="E4" s="2" t="s">
        <v>38</v>
      </c>
      <c r="F4" s="3">
        <v>4</v>
      </c>
      <c r="G4" s="3">
        <v>11</v>
      </c>
      <c r="H4" s="3">
        <v>14</v>
      </c>
      <c r="I4" s="16">
        <f t="shared" ref="I4:I15" si="0">IF(SUM(F4:H4)&gt;$L$1, "больше макс!", SUM(F4:H4))</f>
        <v>29</v>
      </c>
      <c r="J4" s="11">
        <f t="shared" ref="J4:J15" si="1">I4/$L$1</f>
        <v>0.70731707317073167</v>
      </c>
      <c r="K4" s="4" t="s">
        <v>10</v>
      </c>
    </row>
    <row r="5" spans="1:12" ht="15" customHeight="1" x14ac:dyDescent="0.25">
      <c r="A5" s="19" t="s">
        <v>79</v>
      </c>
      <c r="B5" s="5">
        <v>1</v>
      </c>
      <c r="C5" s="5">
        <v>11</v>
      </c>
      <c r="D5" s="5" t="s">
        <v>18</v>
      </c>
      <c r="E5" s="5" t="s">
        <v>38</v>
      </c>
      <c r="F5" s="3">
        <v>5</v>
      </c>
      <c r="G5" s="3">
        <v>10</v>
      </c>
      <c r="H5" s="3">
        <v>11</v>
      </c>
      <c r="I5" s="16">
        <f t="shared" si="0"/>
        <v>26</v>
      </c>
      <c r="J5" s="11">
        <f t="shared" si="1"/>
        <v>0.63414634146341464</v>
      </c>
      <c r="K5" s="4" t="s">
        <v>11</v>
      </c>
    </row>
    <row r="6" spans="1:12" ht="15" customHeight="1" x14ac:dyDescent="0.25">
      <c r="A6" s="18" t="s">
        <v>80</v>
      </c>
      <c r="B6" s="2">
        <v>10</v>
      </c>
      <c r="C6" s="2">
        <v>11</v>
      </c>
      <c r="D6" s="2" t="s">
        <v>18</v>
      </c>
      <c r="E6" s="2" t="s">
        <v>38</v>
      </c>
      <c r="F6" s="3">
        <v>3</v>
      </c>
      <c r="G6" s="3">
        <v>10</v>
      </c>
      <c r="H6" s="3">
        <v>8</v>
      </c>
      <c r="I6" s="16">
        <f t="shared" si="0"/>
        <v>21</v>
      </c>
      <c r="J6" s="11">
        <f t="shared" si="1"/>
        <v>0.51219512195121952</v>
      </c>
      <c r="K6" s="4" t="s">
        <v>11</v>
      </c>
    </row>
    <row r="7" spans="1:12" ht="15" customHeight="1" x14ac:dyDescent="0.25">
      <c r="A7" s="18" t="s">
        <v>81</v>
      </c>
      <c r="B7" s="2">
        <v>8</v>
      </c>
      <c r="C7" s="2">
        <v>11</v>
      </c>
      <c r="D7" s="2" t="s">
        <v>18</v>
      </c>
      <c r="E7" s="2" t="s">
        <v>38</v>
      </c>
      <c r="F7" s="3">
        <v>1</v>
      </c>
      <c r="G7" s="3">
        <v>9</v>
      </c>
      <c r="H7" s="3">
        <v>9</v>
      </c>
      <c r="I7" s="16">
        <f t="shared" si="0"/>
        <v>19</v>
      </c>
      <c r="J7" s="11">
        <f t="shared" si="1"/>
        <v>0.46341463414634149</v>
      </c>
      <c r="K7" s="4" t="s">
        <v>12</v>
      </c>
    </row>
    <row r="8" spans="1:12" ht="15" customHeight="1" x14ac:dyDescent="0.25">
      <c r="A8" s="19" t="s">
        <v>82</v>
      </c>
      <c r="B8" s="5">
        <v>4</v>
      </c>
      <c r="C8" s="5">
        <v>11</v>
      </c>
      <c r="D8" s="5" t="s">
        <v>18</v>
      </c>
      <c r="E8" s="5" t="s">
        <v>38</v>
      </c>
      <c r="F8" s="3">
        <v>1</v>
      </c>
      <c r="G8" s="3">
        <v>8</v>
      </c>
      <c r="H8" s="3">
        <v>10</v>
      </c>
      <c r="I8" s="16">
        <f t="shared" si="0"/>
        <v>19</v>
      </c>
      <c r="J8" s="11">
        <f t="shared" si="1"/>
        <v>0.46341463414634149</v>
      </c>
      <c r="K8" s="4" t="s">
        <v>12</v>
      </c>
    </row>
    <row r="9" spans="1:12" ht="15" customHeight="1" x14ac:dyDescent="0.25">
      <c r="A9" s="19" t="s">
        <v>83</v>
      </c>
      <c r="B9" s="5">
        <v>6</v>
      </c>
      <c r="C9" s="5">
        <v>11</v>
      </c>
      <c r="D9" s="5" t="s">
        <v>18</v>
      </c>
      <c r="E9" s="5" t="s">
        <v>38</v>
      </c>
      <c r="F9" s="3">
        <v>4</v>
      </c>
      <c r="G9" s="3">
        <v>9</v>
      </c>
      <c r="H9" s="3">
        <v>5</v>
      </c>
      <c r="I9" s="16">
        <f t="shared" si="0"/>
        <v>18</v>
      </c>
      <c r="J9" s="11">
        <f t="shared" si="1"/>
        <v>0.43902439024390244</v>
      </c>
      <c r="K9" s="4" t="s">
        <v>12</v>
      </c>
    </row>
    <row r="10" spans="1:12" ht="15" customHeight="1" x14ac:dyDescent="0.25">
      <c r="A10" s="19" t="s">
        <v>88</v>
      </c>
      <c r="B10" s="5">
        <v>2</v>
      </c>
      <c r="C10" s="5">
        <v>11</v>
      </c>
      <c r="D10" s="5" t="s">
        <v>18</v>
      </c>
      <c r="E10" s="5" t="s">
        <v>38</v>
      </c>
      <c r="F10" s="3">
        <v>3</v>
      </c>
      <c r="G10" s="3">
        <v>5</v>
      </c>
      <c r="H10" s="3">
        <v>7</v>
      </c>
      <c r="I10" s="16">
        <f t="shared" si="0"/>
        <v>15</v>
      </c>
      <c r="J10" s="11">
        <f t="shared" si="1"/>
        <v>0.36585365853658536</v>
      </c>
      <c r="K10" s="4" t="s">
        <v>12</v>
      </c>
    </row>
    <row r="11" spans="1:12" ht="15" customHeight="1" x14ac:dyDescent="0.25">
      <c r="A11" s="19" t="s">
        <v>85</v>
      </c>
      <c r="B11" s="5">
        <v>5</v>
      </c>
      <c r="C11" s="5">
        <v>11</v>
      </c>
      <c r="D11" s="5" t="s">
        <v>18</v>
      </c>
      <c r="E11" s="5" t="s">
        <v>38</v>
      </c>
      <c r="F11" s="3">
        <v>0</v>
      </c>
      <c r="G11" s="3">
        <v>4</v>
      </c>
      <c r="H11" s="3">
        <v>7</v>
      </c>
      <c r="I11" s="16">
        <f t="shared" si="0"/>
        <v>11</v>
      </c>
      <c r="J11" s="11">
        <f t="shared" si="1"/>
        <v>0.26829268292682928</v>
      </c>
      <c r="K11" s="4" t="s">
        <v>12</v>
      </c>
    </row>
    <row r="12" spans="1:12" ht="15" customHeight="1" x14ac:dyDescent="0.25">
      <c r="A12" s="18" t="s">
        <v>84</v>
      </c>
      <c r="B12" s="2">
        <v>3</v>
      </c>
      <c r="C12" s="2">
        <v>11</v>
      </c>
      <c r="D12" s="2" t="s">
        <v>18</v>
      </c>
      <c r="E12" s="2" t="s">
        <v>38</v>
      </c>
      <c r="F12" s="3">
        <v>0</v>
      </c>
      <c r="G12" s="3">
        <v>4</v>
      </c>
      <c r="H12" s="3">
        <v>7</v>
      </c>
      <c r="I12" s="16">
        <f t="shared" si="0"/>
        <v>11</v>
      </c>
      <c r="J12" s="11">
        <f t="shared" si="1"/>
        <v>0.26829268292682928</v>
      </c>
      <c r="K12" s="4" t="s">
        <v>12</v>
      </c>
    </row>
    <row r="13" spans="1:12" ht="15" customHeight="1" x14ac:dyDescent="0.25">
      <c r="A13" s="19" t="s">
        <v>86</v>
      </c>
      <c r="B13" s="5">
        <v>7</v>
      </c>
      <c r="C13" s="5">
        <v>11</v>
      </c>
      <c r="D13" s="5" t="s">
        <v>18</v>
      </c>
      <c r="E13" s="5" t="s">
        <v>38</v>
      </c>
      <c r="F13" s="3">
        <v>2</v>
      </c>
      <c r="G13" s="3">
        <v>3</v>
      </c>
      <c r="H13" s="3">
        <v>1</v>
      </c>
      <c r="I13" s="16">
        <f t="shared" si="0"/>
        <v>6</v>
      </c>
      <c r="J13" s="11">
        <f t="shared" si="1"/>
        <v>0.14634146341463414</v>
      </c>
      <c r="K13" s="4" t="s">
        <v>12</v>
      </c>
    </row>
    <row r="14" spans="1:12" ht="15" customHeight="1" x14ac:dyDescent="0.25">
      <c r="A14" s="5"/>
      <c r="B14" s="5"/>
      <c r="C14" s="5"/>
      <c r="D14" s="5"/>
      <c r="E14" s="5"/>
      <c r="F14" s="3"/>
      <c r="G14" s="3"/>
      <c r="H14" s="3"/>
      <c r="I14" s="16">
        <f t="shared" si="0"/>
        <v>0</v>
      </c>
      <c r="J14" s="11">
        <f t="shared" si="1"/>
        <v>0</v>
      </c>
      <c r="K14" s="4"/>
    </row>
    <row r="15" spans="1:12" ht="15" customHeight="1" x14ac:dyDescent="0.25">
      <c r="A15" s="5"/>
      <c r="B15" s="5"/>
      <c r="C15" s="5"/>
      <c r="D15" s="5"/>
      <c r="E15" s="5"/>
      <c r="F15" s="3"/>
      <c r="G15" s="3"/>
      <c r="H15" s="3"/>
      <c r="I15" s="16">
        <f t="shared" si="0"/>
        <v>0</v>
      </c>
      <c r="J15" s="11">
        <f t="shared" si="1"/>
        <v>0</v>
      </c>
      <c r="K15" s="4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0000000}">
          <x14:formula1>
            <xm:f>'Выпадающий список'!$A$2:$A$16</xm:f>
          </x14:formula1>
          <xm:sqref>D4:D15</xm:sqref>
        </x14:dataValidation>
        <x14:dataValidation type="list" allowBlank="1" showInputMessage="1" showErrorMessage="1" xr:uid="{00000000-0002-0000-0600-000001000000}">
          <x14:formula1>
            <xm:f>'Выпадающий список'!$B$2:$B$4</xm:f>
          </x14:formula1>
          <xm:sqref>K4:K15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6"/>
  <sheetViews>
    <sheetView workbookViewId="0">
      <selection activeCell="A16" sqref="A16"/>
    </sheetView>
  </sheetViews>
  <sheetFormatPr defaultRowHeight="15" x14ac:dyDescent="0.25"/>
  <cols>
    <col min="1" max="1" width="43.28515625" bestFit="1" customWidth="1"/>
  </cols>
  <sheetData>
    <row r="1" spans="1:2" x14ac:dyDescent="0.25">
      <c r="A1" t="s">
        <v>8</v>
      </c>
      <c r="B1" t="s">
        <v>6</v>
      </c>
    </row>
    <row r="2" spans="1:2" x14ac:dyDescent="0.25">
      <c r="A2" t="s">
        <v>9</v>
      </c>
      <c r="B2" t="s">
        <v>10</v>
      </c>
    </row>
    <row r="3" spans="1:2" x14ac:dyDescent="0.25">
      <c r="A3" t="s">
        <v>13</v>
      </c>
      <c r="B3" t="s">
        <v>11</v>
      </c>
    </row>
    <row r="4" spans="1:2" x14ac:dyDescent="0.25">
      <c r="A4" t="s">
        <v>14</v>
      </c>
      <c r="B4" t="s">
        <v>12</v>
      </c>
    </row>
    <row r="5" spans="1:2" x14ac:dyDescent="0.25">
      <c r="A5" t="s">
        <v>15</v>
      </c>
    </row>
    <row r="6" spans="1:2" x14ac:dyDescent="0.25">
      <c r="A6" t="s">
        <v>16</v>
      </c>
    </row>
    <row r="7" spans="1:2" x14ac:dyDescent="0.25">
      <c r="A7" t="s">
        <v>17</v>
      </c>
    </row>
    <row r="8" spans="1:2" x14ac:dyDescent="0.25">
      <c r="A8" t="s">
        <v>18</v>
      </c>
    </row>
    <row r="9" spans="1:2" x14ac:dyDescent="0.25">
      <c r="A9" t="s">
        <v>19</v>
      </c>
    </row>
    <row r="10" spans="1:2" x14ac:dyDescent="0.25">
      <c r="A10" t="s">
        <v>20</v>
      </c>
    </row>
    <row r="11" spans="1:2" x14ac:dyDescent="0.25">
      <c r="A11" t="s">
        <v>21</v>
      </c>
    </row>
    <row r="12" spans="1:2" x14ac:dyDescent="0.25">
      <c r="A12" t="s">
        <v>22</v>
      </c>
    </row>
    <row r="13" spans="1:2" x14ac:dyDescent="0.25">
      <c r="A13" t="s">
        <v>23</v>
      </c>
    </row>
    <row r="14" spans="1:2" x14ac:dyDescent="0.25">
      <c r="A14" t="s">
        <v>24</v>
      </c>
    </row>
    <row r="15" spans="1:2" x14ac:dyDescent="0.25">
      <c r="A15" t="s">
        <v>25</v>
      </c>
    </row>
    <row r="16" spans="1:2" x14ac:dyDescent="0.25">
      <c r="A16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9 класс</vt:lpstr>
      <vt:lpstr>10 класс</vt:lpstr>
      <vt:lpstr>11 класс</vt:lpstr>
      <vt:lpstr>Выпадающий список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2024-10-25T13:57:19Z</dcterms:modified>
</cp:coreProperties>
</file>