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filterPrivacy="1" defaultThemeVersion="124226"/>
  <xr:revisionPtr revIDLastSave="0" documentId="13_ncr:1_{812701C4-E799-4F2B-AB7E-C7DF8AEE8E1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7 класс" sheetId="13" r:id="rId1"/>
    <sheet name="8 класс" sheetId="12" r:id="rId2"/>
    <sheet name="9 класс" sheetId="11" r:id="rId3"/>
    <sheet name="10 класс" sheetId="10" r:id="rId4"/>
    <sheet name="11 класс" sheetId="9" r:id="rId5"/>
  </sheets>
  <calcPr calcId="191029"/>
</workbook>
</file>

<file path=xl/calcChain.xml><?xml version="1.0" encoding="utf-8"?>
<calcChain xmlns="http://schemas.openxmlformats.org/spreadsheetml/2006/main">
  <c r="H20" i="11" l="1"/>
  <c r="I20" i="11" s="1"/>
  <c r="J20" i="11" s="1"/>
  <c r="H19" i="11"/>
  <c r="I19" i="11" s="1"/>
  <c r="J19" i="11" s="1"/>
  <c r="H18" i="11"/>
  <c r="I18" i="11" s="1"/>
  <c r="J18" i="11" s="1"/>
  <c r="H17" i="11"/>
  <c r="I17" i="11" s="1"/>
  <c r="J17" i="11" s="1"/>
  <c r="H16" i="11"/>
  <c r="I16" i="11" s="1"/>
  <c r="J16" i="11" s="1"/>
  <c r="H15" i="11"/>
  <c r="I15" i="11" s="1"/>
  <c r="J15" i="11" s="1"/>
  <c r="H14" i="11"/>
  <c r="I14" i="11" s="1"/>
  <c r="J14" i="11" s="1"/>
  <c r="H4" i="12"/>
  <c r="I4" i="12" s="1"/>
  <c r="J4" i="12" s="1"/>
  <c r="H12" i="13" l="1"/>
  <c r="H11" i="13"/>
  <c r="H10" i="13"/>
  <c r="I10" i="13" s="1"/>
  <c r="J10" i="13" s="1"/>
  <c r="H9" i="13"/>
  <c r="H8" i="13"/>
  <c r="H7" i="13"/>
  <c r="H6" i="13"/>
  <c r="I6" i="13" s="1"/>
  <c r="J6" i="13" s="1"/>
  <c r="H5" i="13"/>
  <c r="H4" i="13"/>
  <c r="H11" i="12"/>
  <c r="I11" i="12" s="1"/>
  <c r="J11" i="12" s="1"/>
  <c r="H10" i="12"/>
  <c r="I10" i="12" s="1"/>
  <c r="J10" i="12" s="1"/>
  <c r="H9" i="12"/>
  <c r="I9" i="12" s="1"/>
  <c r="J9" i="12" s="1"/>
  <c r="H8" i="12"/>
  <c r="I8" i="12" s="1"/>
  <c r="J8" i="12" s="1"/>
  <c r="H6" i="12"/>
  <c r="I6" i="12" s="1"/>
  <c r="J6" i="12" s="1"/>
  <c r="H5" i="12"/>
  <c r="I5" i="12" s="1"/>
  <c r="J5" i="12" s="1"/>
  <c r="H21" i="11"/>
  <c r="I21" i="11" s="1"/>
  <c r="J21" i="11" s="1"/>
  <c r="H13" i="11"/>
  <c r="I13" i="11" s="1"/>
  <c r="J13" i="11" s="1"/>
  <c r="H11" i="11"/>
  <c r="I11" i="11" s="1"/>
  <c r="J11" i="11" s="1"/>
  <c r="H10" i="11"/>
  <c r="I10" i="11" s="1"/>
  <c r="J10" i="11" s="1"/>
  <c r="H9" i="11"/>
  <c r="I9" i="11" s="1"/>
  <c r="J9" i="11" s="1"/>
  <c r="H8" i="11"/>
  <c r="I8" i="11" s="1"/>
  <c r="J8" i="11" s="1"/>
  <c r="H7" i="11"/>
  <c r="I7" i="11" s="1"/>
  <c r="J7" i="11" s="1"/>
  <c r="H6" i="11"/>
  <c r="I6" i="11" s="1"/>
  <c r="J6" i="11" s="1"/>
  <c r="H5" i="11"/>
  <c r="I5" i="11" s="1"/>
  <c r="J5" i="11" s="1"/>
  <c r="H4" i="11"/>
  <c r="I4" i="11" s="1"/>
  <c r="J4" i="11" s="1"/>
  <c r="J9" i="10"/>
  <c r="J8" i="10"/>
  <c r="H7" i="10"/>
  <c r="I7" i="10" s="1"/>
  <c r="J7" i="10" s="1"/>
  <c r="H6" i="10"/>
  <c r="I6" i="10" s="1"/>
  <c r="J6" i="10" s="1"/>
  <c r="H5" i="10"/>
  <c r="I5" i="10" s="1"/>
  <c r="J5" i="10" s="1"/>
  <c r="H4" i="10"/>
  <c r="I4" i="10" s="1"/>
  <c r="J4" i="10" s="1"/>
  <c r="H7" i="9"/>
  <c r="I7" i="9" s="1"/>
  <c r="J7" i="9" s="1"/>
  <c r="H6" i="9"/>
  <c r="I6" i="9" s="1"/>
  <c r="J6" i="9" s="1"/>
  <c r="H5" i="9"/>
  <c r="I5" i="9" s="1"/>
  <c r="J5" i="9" s="1"/>
  <c r="H4" i="9"/>
  <c r="I4" i="9" s="1"/>
  <c r="J4" i="9" s="1"/>
  <c r="I12" i="13" l="1"/>
  <c r="J12" i="13" s="1"/>
  <c r="I8" i="13"/>
  <c r="J8" i="13" s="1"/>
  <c r="I4" i="13"/>
  <c r="J4" i="13" s="1"/>
  <c r="I11" i="13"/>
  <c r="J11" i="13" s="1"/>
  <c r="I9" i="13"/>
  <c r="J9" i="13" s="1"/>
  <c r="I7" i="13"/>
  <c r="J7" i="13" s="1"/>
  <c r="I5" i="13"/>
  <c r="J5" i="13" s="1"/>
</calcChain>
</file>

<file path=xl/sharedStrings.xml><?xml version="1.0" encoding="utf-8"?>
<sst xmlns="http://schemas.openxmlformats.org/spreadsheetml/2006/main" count="272" uniqueCount="73">
  <si>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</si>
  <si>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</si>
  <si>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</si>
  <si>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</si>
  <si>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</si>
  <si>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</si>
  <si>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</si>
  <si>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7 класс</t>
  </si>
  <si>
    <t>8 класс</t>
  </si>
  <si>
    <t>9 класс</t>
  </si>
  <si>
    <t>10 класс</t>
  </si>
  <si>
    <t>11 класс</t>
  </si>
  <si>
    <t>Практический тур</t>
  </si>
  <si>
    <t>Теоретический тур</t>
  </si>
  <si>
    <t>ФИО</t>
  </si>
  <si>
    <t>по формуле</t>
  </si>
  <si>
    <t>Субботин Никита Станиславович</t>
  </si>
  <si>
    <t>Ткачев Кирилл Александрович</t>
  </si>
  <si>
    <t>Жуйков Максим Константинович</t>
  </si>
  <si>
    <t>Троцан Иван Антонович</t>
  </si>
  <si>
    <t>Хвостов Дмитрий Александрович</t>
  </si>
  <si>
    <t>Андрюнина Валерия Викторовна</t>
  </si>
  <si>
    <t>Антонюженко Ника Дмитриевна</t>
  </si>
  <si>
    <t>Евграфова Кира Сергеевна</t>
  </si>
  <si>
    <t>Панюшкина Ирина Владимировна</t>
  </si>
  <si>
    <t>Светличная Елизавета Ивановна</t>
  </si>
  <si>
    <t>Мингазов Тимур Линарович</t>
  </si>
  <si>
    <t>Чангли Екатерина Александровна</t>
  </si>
  <si>
    <t>Абашина Диана Алексеевна</t>
  </si>
  <si>
    <t xml:space="preserve">Житнякова Анна Александровна </t>
  </si>
  <si>
    <t>Замышляева Полина Игоревна</t>
  </si>
  <si>
    <t>Климова Полина Александровна</t>
  </si>
  <si>
    <t>Веснина Валерия Эдуардовна</t>
  </si>
  <si>
    <t xml:space="preserve">Дринова Екатерина Евгеньевна </t>
  </si>
  <si>
    <t>Зверева Диана Денисовна</t>
  </si>
  <si>
    <t>Ненашева Анна Андреевна</t>
  </si>
  <si>
    <t xml:space="preserve">Полуяктова Диана Витальевна </t>
  </si>
  <si>
    <t>Самусь Инна Андреевна</t>
  </si>
  <si>
    <t>Фролов Яромир Андреевич</t>
  </si>
  <si>
    <t>Яковлев Егор Юрьевич</t>
  </si>
  <si>
    <t xml:space="preserve">Ященко Арина Сергеевна  </t>
  </si>
  <si>
    <t xml:space="preserve">Дубровина Полина Андреевна </t>
  </si>
  <si>
    <t xml:space="preserve">Леуто Анастасия Андреевна </t>
  </si>
  <si>
    <t>Семенов Михаил Михайлович</t>
  </si>
  <si>
    <t xml:space="preserve">Сташун Глеб Радионович </t>
  </si>
  <si>
    <t>Власов Владислав Вячеславович</t>
  </si>
  <si>
    <t>Гасанбегов Владимир Алексеевич</t>
  </si>
  <si>
    <t>Орлов Максим Андреевич</t>
  </si>
  <si>
    <t>Трокай Сергей Ильич</t>
  </si>
  <si>
    <t>Царьков Максим Борисович</t>
  </si>
  <si>
    <t>Аймятова Эльмира Рашидовна</t>
  </si>
  <si>
    <t>Бардышко Никита Олегович</t>
  </si>
  <si>
    <t>Гавриленко Анна Евгеньевна</t>
  </si>
  <si>
    <t>Фаязов Артём Русланович</t>
  </si>
  <si>
    <t xml:space="preserve">Коршемлюк Анна Яновна </t>
  </si>
  <si>
    <t>МОУ "СОШ № 39 им. Г.А.Чернова" г. Воркуты</t>
  </si>
  <si>
    <t>Бабенко Корина Витальевна</t>
  </si>
  <si>
    <t>Победитель</t>
  </si>
  <si>
    <t>Призер</t>
  </si>
  <si>
    <t>Участник</t>
  </si>
  <si>
    <t>8А</t>
  </si>
  <si>
    <t>8В</t>
  </si>
  <si>
    <t>8Б</t>
  </si>
  <si>
    <t>7Б</t>
  </si>
  <si>
    <t>Петрова Татьяна Валерьевна</t>
  </si>
  <si>
    <t>Пириев Рафаэль Ринатович</t>
  </si>
  <si>
    <t>7А</t>
  </si>
  <si>
    <t>Панасейко Максим Сергеевич</t>
  </si>
  <si>
    <t>Лукьяненко Артем Игоревич</t>
  </si>
  <si>
    <t>9А</t>
  </si>
  <si>
    <t>9Б</t>
  </si>
  <si>
    <t>9В</t>
  </si>
  <si>
    <t>Итоговые результаты школьного этапа всероссийской олимпиады 2023 года по ОБЖ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</si>
</sst>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5" fillId="3" borderId="1" xfId="0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left" vertical="top"/>
    </xf>
    <xf numFmtId="1" fontId="5" fillId="3" borderId="1" xfId="0" applyNumberFormat="1" applyFont="1" applyFill="1" applyBorder="1" applyAlignment="1">
      <alignment horizontal="center" vertical="top"/>
    </xf>
    <xf numFmtId="49" fontId="5" fillId="3" borderId="1" xfId="0" applyNumberFormat="1" applyFont="1" applyFill="1" applyBorder="1" applyAlignment="1">
      <alignment vertical="top"/>
    </xf>
    <xf numFmtId="1" fontId="5" fillId="3" borderId="1" xfId="0" applyNumberFormat="1" applyFont="1" applyFill="1" applyBorder="1" applyAlignment="1">
      <alignment vertical="top"/>
    </xf>
    <xf numFmtId="0" fontId="5" fillId="3" borderId="1" xfId="0" applyFont="1" applyFill="1" applyBorder="1"/>
    <xf numFmtId="1" fontId="5" fillId="3" borderId="1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/>
    </xf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1" fontId="5" fillId="3" borderId="1" xfId="0" applyNumberFormat="1" applyFont="1" applyFill="1" applyBorder="1" applyAlignment="1"/>
    <xf numFmtId="0" fontId="5" fillId="3" borderId="1" xfId="0" applyFont="1" applyFill="1" applyBorder="1" applyAlignment="1">
      <alignment horizontal="left" vertical="top" wrapText="1"/>
    </xf>
    <xf numFmtId="0" fontId="5" fillId="3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right" vertical="top"/>
    </xf>
    <xf numFmtId="1" fontId="5" fillId="3" borderId="1" xfId="0" applyNumberFormat="1" applyFont="1" applyFill="1" applyBorder="1" applyAlignment="1">
      <alignment horizontal="right" vertical="top" wrapText="1"/>
    </xf>
    <xf numFmtId="10" fontId="3" fillId="2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tabSelected="1" zoomScale="90" zoomScaleNormal="90" workbookViewId="0">
      <selection activeCell="D32" sqref="D32"/>
    </sheetView>
  </sheetViews>
  <sheetFormatPr defaultColWidth="9.140625" defaultRowHeight="15.75" x14ac:dyDescent="0.25"/>
  <cols>
    <col min="1" max="1" width="36.85546875" style="3" customWidth="1"/>
    <col min="2" max="2" width="8.42578125" style="3" bestFit="1" customWidth="1"/>
    <col min="3" max="3" width="9.140625" style="3"/>
    <col min="4" max="4" width="50" style="3" customWidth="1"/>
    <col min="5" max="5" width="31.140625" style="3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29" t="s">
        <v>72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1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13</v>
      </c>
      <c r="G2" s="1" t="s">
        <v>12</v>
      </c>
      <c r="H2" s="1" t="s">
        <v>4</v>
      </c>
      <c r="I2" s="1" t="s">
        <v>15</v>
      </c>
      <c r="J2" s="2" t="s">
        <v>5</v>
      </c>
      <c r="K2" s="1" t="s">
        <v>6</v>
      </c>
    </row>
    <row r="3" spans="1:11" x14ac:dyDescent="0.25">
      <c r="A3" s="30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x14ac:dyDescent="0.25">
      <c r="A4" s="15" t="s">
        <v>16</v>
      </c>
      <c r="B4" s="12">
        <v>6</v>
      </c>
      <c r="C4" s="12" t="s">
        <v>63</v>
      </c>
      <c r="D4" s="12" t="s">
        <v>55</v>
      </c>
      <c r="E4" s="13" t="s">
        <v>56</v>
      </c>
      <c r="F4" s="7">
        <v>56</v>
      </c>
      <c r="G4" s="7">
        <v>30</v>
      </c>
      <c r="H4" s="8">
        <f t="shared" ref="H4:H13" si="0">SUM(F4:G4)</f>
        <v>86</v>
      </c>
      <c r="I4" s="25">
        <f t="shared" ref="I4:I13" si="1">H4 * 0.5</f>
        <v>43</v>
      </c>
      <c r="J4" s="9">
        <f t="shared" ref="J4:J13" si="2">I4/100</f>
        <v>0.43</v>
      </c>
      <c r="K4" s="10" t="s">
        <v>59</v>
      </c>
    </row>
    <row r="5" spans="1:11" x14ac:dyDescent="0.25">
      <c r="A5" s="17" t="s">
        <v>64</v>
      </c>
      <c r="B5" s="18">
        <v>5</v>
      </c>
      <c r="C5" s="19" t="s">
        <v>63</v>
      </c>
      <c r="D5" s="12" t="s">
        <v>55</v>
      </c>
      <c r="E5" s="13" t="s">
        <v>56</v>
      </c>
      <c r="F5" s="7">
        <v>55</v>
      </c>
      <c r="G5" s="7">
        <v>30</v>
      </c>
      <c r="H5" s="8">
        <f t="shared" si="0"/>
        <v>85</v>
      </c>
      <c r="I5" s="25">
        <f t="shared" si="1"/>
        <v>42.5</v>
      </c>
      <c r="J5" s="9">
        <f t="shared" si="2"/>
        <v>0.42499999999999999</v>
      </c>
      <c r="K5" s="10" t="s">
        <v>59</v>
      </c>
    </row>
    <row r="6" spans="1:11" x14ac:dyDescent="0.25">
      <c r="A6" s="11" t="s">
        <v>65</v>
      </c>
      <c r="B6" s="12">
        <v>9</v>
      </c>
      <c r="C6" s="12" t="s">
        <v>63</v>
      </c>
      <c r="D6" s="12" t="s">
        <v>55</v>
      </c>
      <c r="E6" s="13" t="s">
        <v>56</v>
      </c>
      <c r="F6" s="14">
        <v>43</v>
      </c>
      <c r="G6" s="14">
        <v>25</v>
      </c>
      <c r="H6" s="8">
        <f t="shared" si="0"/>
        <v>68</v>
      </c>
      <c r="I6" s="25">
        <f t="shared" si="1"/>
        <v>34</v>
      </c>
      <c r="J6" s="9">
        <f t="shared" si="2"/>
        <v>0.34</v>
      </c>
      <c r="K6" s="10" t="s">
        <v>59</v>
      </c>
    </row>
    <row r="7" spans="1:11" x14ac:dyDescent="0.25">
      <c r="A7" s="15" t="s">
        <v>17</v>
      </c>
      <c r="B7" s="12">
        <v>3</v>
      </c>
      <c r="C7" s="12" t="s">
        <v>63</v>
      </c>
      <c r="D7" s="12" t="s">
        <v>55</v>
      </c>
      <c r="E7" s="13" t="s">
        <v>56</v>
      </c>
      <c r="F7" s="14">
        <v>47</v>
      </c>
      <c r="G7" s="14">
        <v>20</v>
      </c>
      <c r="H7" s="8">
        <f t="shared" si="0"/>
        <v>67</v>
      </c>
      <c r="I7" s="25">
        <f t="shared" si="1"/>
        <v>33.5</v>
      </c>
      <c r="J7" s="9">
        <f t="shared" si="2"/>
        <v>0.33500000000000002</v>
      </c>
      <c r="K7" s="10" t="s">
        <v>59</v>
      </c>
    </row>
    <row r="8" spans="1:11" x14ac:dyDescent="0.25">
      <c r="A8" s="22" t="s">
        <v>18</v>
      </c>
      <c r="B8" s="12">
        <v>8</v>
      </c>
      <c r="C8" s="23" t="s">
        <v>66</v>
      </c>
      <c r="D8" s="12" t="s">
        <v>55</v>
      </c>
      <c r="E8" s="13" t="s">
        <v>56</v>
      </c>
      <c r="F8" s="14">
        <v>48</v>
      </c>
      <c r="G8" s="14">
        <v>15</v>
      </c>
      <c r="H8" s="8">
        <f t="shared" si="0"/>
        <v>63</v>
      </c>
      <c r="I8" s="25">
        <f t="shared" si="1"/>
        <v>31.5</v>
      </c>
      <c r="J8" s="9">
        <f t="shared" si="2"/>
        <v>0.315</v>
      </c>
      <c r="K8" s="10" t="s">
        <v>59</v>
      </c>
    </row>
    <row r="9" spans="1:11" x14ac:dyDescent="0.25">
      <c r="A9" s="22" t="s">
        <v>19</v>
      </c>
      <c r="B9" s="12">
        <v>1</v>
      </c>
      <c r="C9" s="12" t="s">
        <v>66</v>
      </c>
      <c r="D9" s="12" t="s">
        <v>55</v>
      </c>
      <c r="E9" s="13" t="s">
        <v>56</v>
      </c>
      <c r="F9" s="26">
        <v>41</v>
      </c>
      <c r="G9" s="26">
        <v>22</v>
      </c>
      <c r="H9" s="8">
        <f t="shared" si="0"/>
        <v>63</v>
      </c>
      <c r="I9" s="25">
        <f t="shared" si="1"/>
        <v>31.5</v>
      </c>
      <c r="J9" s="9">
        <f t="shared" si="2"/>
        <v>0.315</v>
      </c>
      <c r="K9" s="10" t="s">
        <v>59</v>
      </c>
    </row>
    <row r="10" spans="1:11" x14ac:dyDescent="0.25">
      <c r="A10" s="11" t="s">
        <v>67</v>
      </c>
      <c r="B10" s="12">
        <v>7</v>
      </c>
      <c r="C10" s="23" t="s">
        <v>63</v>
      </c>
      <c r="D10" s="12" t="s">
        <v>55</v>
      </c>
      <c r="E10" s="13" t="s">
        <v>56</v>
      </c>
      <c r="F10" s="7">
        <v>35</v>
      </c>
      <c r="G10" s="7">
        <v>25</v>
      </c>
      <c r="H10" s="8">
        <f t="shared" si="0"/>
        <v>60</v>
      </c>
      <c r="I10" s="25">
        <f t="shared" si="1"/>
        <v>30</v>
      </c>
      <c r="J10" s="9">
        <f t="shared" si="2"/>
        <v>0.3</v>
      </c>
      <c r="K10" s="10" t="s">
        <v>59</v>
      </c>
    </row>
    <row r="11" spans="1:11" x14ac:dyDescent="0.25">
      <c r="A11" s="11" t="s">
        <v>20</v>
      </c>
      <c r="B11" s="12">
        <v>4</v>
      </c>
      <c r="C11" s="23" t="s">
        <v>66</v>
      </c>
      <c r="D11" s="12" t="s">
        <v>55</v>
      </c>
      <c r="E11" s="13" t="s">
        <v>56</v>
      </c>
      <c r="F11" s="7">
        <v>38</v>
      </c>
      <c r="G11" s="7">
        <v>18</v>
      </c>
      <c r="H11" s="8">
        <f t="shared" si="0"/>
        <v>56</v>
      </c>
      <c r="I11" s="25">
        <f t="shared" si="1"/>
        <v>28</v>
      </c>
      <c r="J11" s="9">
        <f t="shared" si="2"/>
        <v>0.28000000000000003</v>
      </c>
      <c r="K11" s="10" t="s">
        <v>59</v>
      </c>
    </row>
    <row r="12" spans="1:11" x14ac:dyDescent="0.25">
      <c r="A12" s="17" t="s">
        <v>68</v>
      </c>
      <c r="B12" s="18">
        <v>2</v>
      </c>
      <c r="C12" s="19" t="s">
        <v>66</v>
      </c>
      <c r="D12" s="12" t="s">
        <v>55</v>
      </c>
      <c r="E12" s="13" t="s">
        <v>56</v>
      </c>
      <c r="F12" s="14">
        <v>38</v>
      </c>
      <c r="G12" s="14">
        <v>14</v>
      </c>
      <c r="H12" s="8">
        <f t="shared" si="0"/>
        <v>52</v>
      </c>
      <c r="I12" s="25">
        <f t="shared" si="1"/>
        <v>26</v>
      </c>
      <c r="J12" s="9">
        <f t="shared" si="2"/>
        <v>0.26</v>
      </c>
      <c r="K12" s="10" t="s">
        <v>59</v>
      </c>
    </row>
    <row r="13" spans="1:11" x14ac:dyDescent="0.25">
      <c r="A13" s="17"/>
      <c r="B13" s="18"/>
      <c r="C13" s="19"/>
      <c r="D13" s="19"/>
      <c r="E13" s="20"/>
      <c r="F13" s="21"/>
      <c r="G13" s="21"/>
      <c r="H13" s="8"/>
      <c r="I13" s="25"/>
      <c r="J13" s="9"/>
      <c r="K13" s="10"/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3"/>
  <sheetViews>
    <sheetView zoomScale="90" zoomScaleNormal="90" workbookViewId="0">
      <selection activeCell="C27" sqref="C27"/>
    </sheetView>
  </sheetViews>
  <sheetFormatPr defaultColWidth="9.140625" defaultRowHeight="15.75" x14ac:dyDescent="0.25"/>
  <cols>
    <col min="1" max="1" width="36.85546875" style="3" customWidth="1"/>
    <col min="2" max="2" width="8.42578125" style="3" bestFit="1" customWidth="1"/>
    <col min="3" max="3" width="9.140625" style="3"/>
    <col min="4" max="4" width="48.28515625" style="3" customWidth="1"/>
    <col min="5" max="5" width="28.5703125" style="3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29" t="s">
        <v>72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1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13</v>
      </c>
      <c r="G2" s="1" t="s">
        <v>12</v>
      </c>
      <c r="H2" s="1" t="s">
        <v>4</v>
      </c>
      <c r="I2" s="1" t="s">
        <v>15</v>
      </c>
      <c r="J2" s="2" t="s">
        <v>5</v>
      </c>
      <c r="K2" s="1" t="s">
        <v>6</v>
      </c>
    </row>
    <row r="3" spans="1:11" x14ac:dyDescent="0.25">
      <c r="A3" s="30" t="s">
        <v>8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x14ac:dyDescent="0.25">
      <c r="A4" s="11" t="s">
        <v>21</v>
      </c>
      <c r="B4" s="12">
        <v>7</v>
      </c>
      <c r="C4" s="12" t="s">
        <v>60</v>
      </c>
      <c r="D4" s="12" t="s">
        <v>55</v>
      </c>
      <c r="E4" s="13" t="s">
        <v>56</v>
      </c>
      <c r="F4" s="27">
        <v>55</v>
      </c>
      <c r="G4" s="27">
        <v>60</v>
      </c>
      <c r="H4" s="8">
        <f>SUM(F4:G4)</f>
        <v>115</v>
      </c>
      <c r="I4" s="24">
        <f>H4 * 0.5</f>
        <v>57.5</v>
      </c>
      <c r="J4" s="9">
        <f>I4/100</f>
        <v>0.57499999999999996</v>
      </c>
      <c r="K4" s="10" t="s">
        <v>57</v>
      </c>
    </row>
    <row r="5" spans="1:11" x14ac:dyDescent="0.25">
      <c r="A5" s="15" t="s">
        <v>23</v>
      </c>
      <c r="B5" s="12">
        <v>5</v>
      </c>
      <c r="C5" s="12" t="s">
        <v>60</v>
      </c>
      <c r="D5" s="12" t="s">
        <v>55</v>
      </c>
      <c r="E5" s="13" t="s">
        <v>56</v>
      </c>
      <c r="F5" s="26">
        <v>52</v>
      </c>
      <c r="G5" s="26">
        <v>48</v>
      </c>
      <c r="H5" s="8">
        <f t="shared" ref="H5:H13" si="0">SUM(F5:G5)</f>
        <v>100</v>
      </c>
      <c r="I5" s="24">
        <f t="shared" ref="I5:I13" si="1">H5 * 0.5</f>
        <v>50</v>
      </c>
      <c r="J5" s="9">
        <f t="shared" ref="J5:J13" si="2">I5/100</f>
        <v>0.5</v>
      </c>
      <c r="K5" s="10" t="s">
        <v>58</v>
      </c>
    </row>
    <row r="6" spans="1:11" x14ac:dyDescent="0.25">
      <c r="A6" s="17" t="s">
        <v>22</v>
      </c>
      <c r="B6" s="18">
        <v>8</v>
      </c>
      <c r="C6" s="19" t="s">
        <v>60</v>
      </c>
      <c r="D6" s="12" t="s">
        <v>55</v>
      </c>
      <c r="E6" s="13" t="s">
        <v>56</v>
      </c>
      <c r="F6" s="26">
        <v>47</v>
      </c>
      <c r="G6" s="26">
        <v>30</v>
      </c>
      <c r="H6" s="8">
        <f t="shared" si="0"/>
        <v>77</v>
      </c>
      <c r="I6" s="24">
        <f t="shared" si="1"/>
        <v>38.5</v>
      </c>
      <c r="J6" s="9">
        <f t="shared" si="2"/>
        <v>0.38500000000000001</v>
      </c>
      <c r="K6" s="10" t="s">
        <v>59</v>
      </c>
    </row>
    <row r="7" spans="1:11" x14ac:dyDescent="0.25">
      <c r="A7" s="17" t="s">
        <v>45</v>
      </c>
      <c r="B7" s="18">
        <v>3</v>
      </c>
      <c r="C7" s="19" t="s">
        <v>61</v>
      </c>
      <c r="D7" s="12" t="s">
        <v>55</v>
      </c>
      <c r="E7" s="13" t="s">
        <v>56</v>
      </c>
      <c r="F7" s="26">
        <v>40</v>
      </c>
      <c r="G7" s="26">
        <v>28</v>
      </c>
      <c r="H7" s="8">
        <v>68</v>
      </c>
      <c r="I7" s="24">
        <v>34</v>
      </c>
      <c r="J7" s="9">
        <v>0.34</v>
      </c>
      <c r="K7" s="10" t="s">
        <v>59</v>
      </c>
    </row>
    <row r="8" spans="1:11" x14ac:dyDescent="0.25">
      <c r="A8" s="11" t="s">
        <v>24</v>
      </c>
      <c r="B8" s="12">
        <v>6</v>
      </c>
      <c r="C8" s="12" t="s">
        <v>60</v>
      </c>
      <c r="D8" s="12" t="s">
        <v>55</v>
      </c>
      <c r="E8" s="13" t="s">
        <v>56</v>
      </c>
      <c r="F8" s="7">
        <v>47</v>
      </c>
      <c r="G8" s="7">
        <v>20</v>
      </c>
      <c r="H8" s="8">
        <f t="shared" si="0"/>
        <v>67</v>
      </c>
      <c r="I8" s="24">
        <f t="shared" si="1"/>
        <v>33.5</v>
      </c>
      <c r="J8" s="9">
        <f t="shared" si="2"/>
        <v>0.33500000000000002</v>
      </c>
      <c r="K8" s="10" t="s">
        <v>59</v>
      </c>
    </row>
    <row r="9" spans="1:11" x14ac:dyDescent="0.25">
      <c r="A9" s="15" t="s">
        <v>26</v>
      </c>
      <c r="B9" s="12">
        <v>2</v>
      </c>
      <c r="C9" s="12" t="s">
        <v>62</v>
      </c>
      <c r="D9" s="12" t="s">
        <v>55</v>
      </c>
      <c r="E9" s="13" t="s">
        <v>56</v>
      </c>
      <c r="F9" s="14">
        <v>41</v>
      </c>
      <c r="G9" s="14">
        <v>22</v>
      </c>
      <c r="H9" s="8">
        <f t="shared" si="0"/>
        <v>63</v>
      </c>
      <c r="I9" s="24">
        <f t="shared" si="1"/>
        <v>31.5</v>
      </c>
      <c r="J9" s="9">
        <f t="shared" si="2"/>
        <v>0.315</v>
      </c>
      <c r="K9" s="10" t="s">
        <v>59</v>
      </c>
    </row>
    <row r="10" spans="1:11" x14ac:dyDescent="0.25">
      <c r="A10" s="22" t="s">
        <v>27</v>
      </c>
      <c r="B10" s="12">
        <v>1</v>
      </c>
      <c r="C10" s="23" t="s">
        <v>62</v>
      </c>
      <c r="D10" s="12" t="s">
        <v>55</v>
      </c>
      <c r="E10" s="13" t="s">
        <v>56</v>
      </c>
      <c r="F10" s="14">
        <v>43</v>
      </c>
      <c r="G10" s="14">
        <v>16</v>
      </c>
      <c r="H10" s="8">
        <f t="shared" si="0"/>
        <v>59</v>
      </c>
      <c r="I10" s="24">
        <f t="shared" si="1"/>
        <v>29.5</v>
      </c>
      <c r="J10" s="9">
        <f t="shared" si="2"/>
        <v>0.29499999999999998</v>
      </c>
      <c r="K10" s="10" t="s">
        <v>59</v>
      </c>
    </row>
    <row r="11" spans="1:11" x14ac:dyDescent="0.25">
      <c r="A11" s="22" t="s">
        <v>25</v>
      </c>
      <c r="B11" s="12">
        <v>4</v>
      </c>
      <c r="C11" s="12" t="s">
        <v>60</v>
      </c>
      <c r="D11" s="12" t="s">
        <v>55</v>
      </c>
      <c r="E11" s="13" t="s">
        <v>56</v>
      </c>
      <c r="F11" s="14">
        <v>39</v>
      </c>
      <c r="G11" s="14">
        <v>18</v>
      </c>
      <c r="H11" s="8">
        <f t="shared" si="0"/>
        <v>57</v>
      </c>
      <c r="I11" s="24">
        <f t="shared" si="1"/>
        <v>28.5</v>
      </c>
      <c r="J11" s="9">
        <f t="shared" si="2"/>
        <v>0.28499999999999998</v>
      </c>
      <c r="K11" s="10" t="s">
        <v>59</v>
      </c>
    </row>
    <row r="12" spans="1:11" x14ac:dyDescent="0.25">
      <c r="A12" s="11"/>
      <c r="B12" s="12"/>
      <c r="C12" s="23"/>
      <c r="D12" s="12"/>
      <c r="E12" s="13"/>
      <c r="F12" s="26"/>
      <c r="G12" s="26"/>
      <c r="H12" s="8"/>
      <c r="I12" s="24"/>
      <c r="J12" s="9"/>
      <c r="K12" s="10"/>
    </row>
    <row r="13" spans="1:11" x14ac:dyDescent="0.25">
      <c r="A13" s="11"/>
      <c r="B13" s="12"/>
      <c r="C13" s="23"/>
      <c r="D13" s="23"/>
      <c r="E13" s="13"/>
      <c r="F13" s="26"/>
      <c r="G13" s="26"/>
      <c r="H13" s="8"/>
      <c r="I13" s="24"/>
      <c r="J13" s="9"/>
      <c r="K13" s="10"/>
    </row>
  </sheetData>
  <mergeCells count="2">
    <mergeCell ref="A1:K1"/>
    <mergeCell ref="A3:K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1"/>
  <sheetViews>
    <sheetView zoomScale="90" zoomScaleNormal="90" workbookViewId="0">
      <selection activeCell="C36" sqref="C36"/>
    </sheetView>
  </sheetViews>
  <sheetFormatPr defaultColWidth="9.140625" defaultRowHeight="15.75" x14ac:dyDescent="0.25"/>
  <cols>
    <col min="1" max="1" width="36.85546875" style="3" customWidth="1"/>
    <col min="2" max="2" width="8.42578125" style="3" bestFit="1" customWidth="1"/>
    <col min="3" max="3" width="9.140625" style="3"/>
    <col min="4" max="4" width="51.5703125" style="3" customWidth="1"/>
    <col min="5" max="5" width="28.7109375" style="3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29" t="s">
        <v>72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1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13</v>
      </c>
      <c r="G2" s="1" t="s">
        <v>12</v>
      </c>
      <c r="H2" s="1" t="s">
        <v>4</v>
      </c>
      <c r="I2" s="1" t="s">
        <v>15</v>
      </c>
      <c r="J2" s="2" t="s">
        <v>5</v>
      </c>
      <c r="K2" s="1" t="s">
        <v>6</v>
      </c>
    </row>
    <row r="3" spans="1:11" x14ac:dyDescent="0.25">
      <c r="A3" s="30" t="s">
        <v>9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x14ac:dyDescent="0.25">
      <c r="A4" s="17" t="s">
        <v>29</v>
      </c>
      <c r="B4" s="18">
        <v>23</v>
      </c>
      <c r="C4" s="19" t="s">
        <v>69</v>
      </c>
      <c r="D4" s="19" t="s">
        <v>55</v>
      </c>
      <c r="E4" s="20" t="s">
        <v>56</v>
      </c>
      <c r="F4" s="14">
        <v>64</v>
      </c>
      <c r="G4" s="14">
        <v>40</v>
      </c>
      <c r="H4" s="8">
        <f t="shared" ref="H4:H21" si="0">SUM(F4:G4)</f>
        <v>104</v>
      </c>
      <c r="I4" s="24">
        <f t="shared" ref="I4:I21" si="1">H4 * 0.5</f>
        <v>52</v>
      </c>
      <c r="J4" s="9">
        <f t="shared" ref="J4:J21" si="2">I4/100</f>
        <v>0.52</v>
      </c>
      <c r="K4" s="10" t="s">
        <v>57</v>
      </c>
    </row>
    <row r="5" spans="1:11" x14ac:dyDescent="0.25">
      <c r="A5" s="17" t="s">
        <v>28</v>
      </c>
      <c r="B5" s="18">
        <v>22</v>
      </c>
      <c r="C5" s="19" t="s">
        <v>69</v>
      </c>
      <c r="D5" s="19" t="s">
        <v>55</v>
      </c>
      <c r="E5" s="20" t="s">
        <v>56</v>
      </c>
      <c r="F5" s="7">
        <v>60</v>
      </c>
      <c r="G5" s="7">
        <v>40</v>
      </c>
      <c r="H5" s="8">
        <f t="shared" si="0"/>
        <v>100</v>
      </c>
      <c r="I5" s="24">
        <f t="shared" si="1"/>
        <v>50</v>
      </c>
      <c r="J5" s="9">
        <f t="shared" si="2"/>
        <v>0.5</v>
      </c>
      <c r="K5" s="10" t="s">
        <v>58</v>
      </c>
    </row>
    <row r="6" spans="1:11" x14ac:dyDescent="0.25">
      <c r="A6" s="17" t="s">
        <v>30</v>
      </c>
      <c r="B6" s="18">
        <v>19</v>
      </c>
      <c r="C6" s="19" t="s">
        <v>69</v>
      </c>
      <c r="D6" s="19" t="s">
        <v>55</v>
      </c>
      <c r="E6" s="20" t="s">
        <v>56</v>
      </c>
      <c r="F6" s="7">
        <v>42</v>
      </c>
      <c r="G6" s="7">
        <v>40</v>
      </c>
      <c r="H6" s="8">
        <f t="shared" si="0"/>
        <v>82</v>
      </c>
      <c r="I6" s="24">
        <f t="shared" si="1"/>
        <v>41</v>
      </c>
      <c r="J6" s="9">
        <f t="shared" si="2"/>
        <v>0.41</v>
      </c>
      <c r="K6" s="10" t="s">
        <v>59</v>
      </c>
    </row>
    <row r="7" spans="1:11" x14ac:dyDescent="0.25">
      <c r="A7" s="17" t="s">
        <v>37</v>
      </c>
      <c r="B7" s="18">
        <v>25</v>
      </c>
      <c r="C7" s="19" t="s">
        <v>70</v>
      </c>
      <c r="D7" s="19" t="s">
        <v>55</v>
      </c>
      <c r="E7" s="20" t="s">
        <v>56</v>
      </c>
      <c r="F7" s="14">
        <v>45</v>
      </c>
      <c r="G7" s="14">
        <v>30</v>
      </c>
      <c r="H7" s="8">
        <f t="shared" si="0"/>
        <v>75</v>
      </c>
      <c r="I7" s="24">
        <f t="shared" si="1"/>
        <v>37.5</v>
      </c>
      <c r="J7" s="9">
        <f t="shared" si="2"/>
        <v>0.375</v>
      </c>
      <c r="K7" s="10" t="s">
        <v>59</v>
      </c>
    </row>
    <row r="8" spans="1:11" x14ac:dyDescent="0.25">
      <c r="A8" s="17" t="s">
        <v>31</v>
      </c>
      <c r="B8" s="18">
        <v>17</v>
      </c>
      <c r="C8" s="19" t="s">
        <v>69</v>
      </c>
      <c r="D8" s="19" t="s">
        <v>55</v>
      </c>
      <c r="E8" s="20" t="s">
        <v>56</v>
      </c>
      <c r="F8" s="7">
        <v>42</v>
      </c>
      <c r="G8" s="7">
        <v>30</v>
      </c>
      <c r="H8" s="8">
        <f t="shared" si="0"/>
        <v>72</v>
      </c>
      <c r="I8" s="24">
        <f t="shared" si="1"/>
        <v>36</v>
      </c>
      <c r="J8" s="9">
        <f t="shared" si="2"/>
        <v>0.36</v>
      </c>
      <c r="K8" s="10" t="s">
        <v>59</v>
      </c>
    </row>
    <row r="9" spans="1:11" x14ac:dyDescent="0.25">
      <c r="A9" s="17" t="s">
        <v>35</v>
      </c>
      <c r="B9" s="18">
        <v>21</v>
      </c>
      <c r="C9" s="19" t="s">
        <v>70</v>
      </c>
      <c r="D9" s="19" t="s">
        <v>55</v>
      </c>
      <c r="E9" s="20" t="s">
        <v>56</v>
      </c>
      <c r="F9" s="26">
        <v>45</v>
      </c>
      <c r="G9" s="26">
        <v>20</v>
      </c>
      <c r="H9" s="8">
        <f t="shared" si="0"/>
        <v>65</v>
      </c>
      <c r="I9" s="24">
        <f t="shared" si="1"/>
        <v>32.5</v>
      </c>
      <c r="J9" s="9">
        <f t="shared" si="2"/>
        <v>0.32500000000000001</v>
      </c>
      <c r="K9" s="10" t="s">
        <v>59</v>
      </c>
    </row>
    <row r="10" spans="1:11" x14ac:dyDescent="0.25">
      <c r="A10" s="17" t="s">
        <v>41</v>
      </c>
      <c r="B10" s="18">
        <v>11</v>
      </c>
      <c r="C10" s="19" t="s">
        <v>71</v>
      </c>
      <c r="D10" s="19" t="s">
        <v>55</v>
      </c>
      <c r="E10" s="20" t="s">
        <v>56</v>
      </c>
      <c r="F10" s="26">
        <v>30</v>
      </c>
      <c r="G10" s="26">
        <v>30</v>
      </c>
      <c r="H10" s="8">
        <f t="shared" si="0"/>
        <v>60</v>
      </c>
      <c r="I10" s="24">
        <f t="shared" si="1"/>
        <v>30</v>
      </c>
      <c r="J10" s="9">
        <f t="shared" si="2"/>
        <v>0.3</v>
      </c>
      <c r="K10" s="10" t="s">
        <v>59</v>
      </c>
    </row>
    <row r="11" spans="1:11" x14ac:dyDescent="0.25">
      <c r="A11" s="17" t="s">
        <v>44</v>
      </c>
      <c r="B11" s="18">
        <v>13</v>
      </c>
      <c r="C11" s="19" t="s">
        <v>71</v>
      </c>
      <c r="D11" s="19" t="s">
        <v>55</v>
      </c>
      <c r="E11" s="20" t="s">
        <v>56</v>
      </c>
      <c r="F11" s="14">
        <v>35</v>
      </c>
      <c r="G11" s="14">
        <v>25</v>
      </c>
      <c r="H11" s="8">
        <f t="shared" si="0"/>
        <v>60</v>
      </c>
      <c r="I11" s="24">
        <f t="shared" si="1"/>
        <v>30</v>
      </c>
      <c r="J11" s="9">
        <f t="shared" si="2"/>
        <v>0.3</v>
      </c>
      <c r="K11" s="10" t="s">
        <v>59</v>
      </c>
    </row>
    <row r="12" spans="1:11" x14ac:dyDescent="0.25">
      <c r="A12" s="17" t="s">
        <v>40</v>
      </c>
      <c r="B12" s="18">
        <v>15</v>
      </c>
      <c r="C12" s="19" t="s">
        <v>70</v>
      </c>
      <c r="D12" s="19" t="s">
        <v>55</v>
      </c>
      <c r="E12" s="20" t="s">
        <v>56</v>
      </c>
      <c r="F12" s="14">
        <v>37</v>
      </c>
      <c r="G12" s="14">
        <v>20</v>
      </c>
      <c r="H12" s="8">
        <v>57</v>
      </c>
      <c r="I12" s="24">
        <v>28.5</v>
      </c>
      <c r="J12" s="9">
        <v>0.28499999999999998</v>
      </c>
      <c r="K12" s="10" t="s">
        <v>59</v>
      </c>
    </row>
    <row r="13" spans="1:11" x14ac:dyDescent="0.25">
      <c r="A13" s="17" t="s">
        <v>36</v>
      </c>
      <c r="B13" s="18">
        <v>9</v>
      </c>
      <c r="C13" s="19" t="s">
        <v>70</v>
      </c>
      <c r="D13" s="19" t="s">
        <v>55</v>
      </c>
      <c r="E13" s="20" t="s">
        <v>56</v>
      </c>
      <c r="F13" s="7">
        <v>42</v>
      </c>
      <c r="G13" s="7">
        <v>14</v>
      </c>
      <c r="H13" s="8">
        <f t="shared" si="0"/>
        <v>56</v>
      </c>
      <c r="I13" s="24">
        <f t="shared" si="1"/>
        <v>28</v>
      </c>
      <c r="J13" s="9">
        <f t="shared" si="2"/>
        <v>0.28000000000000003</v>
      </c>
      <c r="K13" s="10" t="s">
        <v>59</v>
      </c>
    </row>
    <row r="14" spans="1:11" x14ac:dyDescent="0.25">
      <c r="A14" s="17" t="s">
        <v>33</v>
      </c>
      <c r="B14" s="18">
        <v>11</v>
      </c>
      <c r="C14" s="19" t="s">
        <v>70</v>
      </c>
      <c r="D14" s="19" t="s">
        <v>55</v>
      </c>
      <c r="E14" s="20" t="s">
        <v>56</v>
      </c>
      <c r="F14" s="14">
        <v>40</v>
      </c>
      <c r="G14" s="14">
        <v>10</v>
      </c>
      <c r="H14" s="8">
        <f t="shared" ref="H14:H20" si="3">SUM(F14:G14)</f>
        <v>50</v>
      </c>
      <c r="I14" s="24">
        <f t="shared" ref="I14:I20" si="4">H14 * 0.5</f>
        <v>25</v>
      </c>
      <c r="J14" s="9">
        <f t="shared" ref="J14:J20" si="5">I14/100</f>
        <v>0.25</v>
      </c>
      <c r="K14" s="10" t="s">
        <v>59</v>
      </c>
    </row>
    <row r="15" spans="1:11" x14ac:dyDescent="0.25">
      <c r="A15" s="17" t="s">
        <v>42</v>
      </c>
      <c r="B15" s="18">
        <v>13</v>
      </c>
      <c r="C15" s="19" t="s">
        <v>71</v>
      </c>
      <c r="D15" s="19" t="s">
        <v>55</v>
      </c>
      <c r="E15" s="20" t="s">
        <v>56</v>
      </c>
      <c r="F15" s="14">
        <v>20</v>
      </c>
      <c r="G15" s="14">
        <v>30</v>
      </c>
      <c r="H15" s="8">
        <f t="shared" si="3"/>
        <v>50</v>
      </c>
      <c r="I15" s="24">
        <f t="shared" si="4"/>
        <v>25</v>
      </c>
      <c r="J15" s="9">
        <f t="shared" si="5"/>
        <v>0.25</v>
      </c>
      <c r="K15" s="10" t="s">
        <v>59</v>
      </c>
    </row>
    <row r="16" spans="1:11" x14ac:dyDescent="0.25">
      <c r="A16" s="17" t="s">
        <v>32</v>
      </c>
      <c r="B16" s="18">
        <v>18</v>
      </c>
      <c r="C16" s="19" t="s">
        <v>70</v>
      </c>
      <c r="D16" s="19" t="s">
        <v>55</v>
      </c>
      <c r="E16" s="20" t="s">
        <v>56</v>
      </c>
      <c r="F16" s="14">
        <v>35</v>
      </c>
      <c r="G16" s="14">
        <v>10</v>
      </c>
      <c r="H16" s="8">
        <f t="shared" si="3"/>
        <v>45</v>
      </c>
      <c r="I16" s="24">
        <f t="shared" si="4"/>
        <v>22.5</v>
      </c>
      <c r="J16" s="9">
        <f t="shared" si="5"/>
        <v>0.22500000000000001</v>
      </c>
      <c r="K16" s="10" t="s">
        <v>59</v>
      </c>
    </row>
    <row r="17" spans="1:11" x14ac:dyDescent="0.25">
      <c r="A17" s="17" t="s">
        <v>38</v>
      </c>
      <c r="B17" s="18">
        <v>10</v>
      </c>
      <c r="C17" s="19" t="s">
        <v>70</v>
      </c>
      <c r="D17" s="19" t="s">
        <v>55</v>
      </c>
      <c r="E17" s="20" t="s">
        <v>56</v>
      </c>
      <c r="F17" s="26">
        <v>35</v>
      </c>
      <c r="G17" s="26">
        <v>10</v>
      </c>
      <c r="H17" s="8">
        <f t="shared" si="3"/>
        <v>45</v>
      </c>
      <c r="I17" s="24">
        <f t="shared" si="4"/>
        <v>22.5</v>
      </c>
      <c r="J17" s="28">
        <f t="shared" si="5"/>
        <v>0.22500000000000001</v>
      </c>
      <c r="K17" s="10" t="s">
        <v>59</v>
      </c>
    </row>
    <row r="18" spans="1:11" x14ac:dyDescent="0.25">
      <c r="A18" s="17" t="s">
        <v>34</v>
      </c>
      <c r="B18" s="18">
        <v>14</v>
      </c>
      <c r="C18" s="19" t="s">
        <v>70</v>
      </c>
      <c r="D18" s="19" t="s">
        <v>55</v>
      </c>
      <c r="E18" s="20" t="s">
        <v>56</v>
      </c>
      <c r="F18" s="14">
        <v>23</v>
      </c>
      <c r="G18" s="14">
        <v>20</v>
      </c>
      <c r="H18" s="8">
        <f t="shared" si="3"/>
        <v>43</v>
      </c>
      <c r="I18" s="24">
        <f t="shared" si="4"/>
        <v>21.5</v>
      </c>
      <c r="J18" s="9">
        <f t="shared" si="5"/>
        <v>0.215</v>
      </c>
      <c r="K18" s="10" t="s">
        <v>59</v>
      </c>
    </row>
    <row r="19" spans="1:11" x14ac:dyDescent="0.25">
      <c r="A19" s="17" t="s">
        <v>54</v>
      </c>
      <c r="B19" s="18">
        <v>24</v>
      </c>
      <c r="C19" s="19" t="s">
        <v>70</v>
      </c>
      <c r="D19" s="19" t="s">
        <v>55</v>
      </c>
      <c r="E19" s="20" t="s">
        <v>56</v>
      </c>
      <c r="F19" s="14">
        <v>23</v>
      </c>
      <c r="G19" s="14">
        <v>16</v>
      </c>
      <c r="H19" s="8">
        <f t="shared" si="3"/>
        <v>39</v>
      </c>
      <c r="I19" s="24">
        <f t="shared" si="4"/>
        <v>19.5</v>
      </c>
      <c r="J19" s="9">
        <f t="shared" si="5"/>
        <v>0.19500000000000001</v>
      </c>
      <c r="K19" s="10" t="s">
        <v>59</v>
      </c>
    </row>
    <row r="20" spans="1:11" x14ac:dyDescent="0.25">
      <c r="A20" s="17" t="s">
        <v>39</v>
      </c>
      <c r="B20" s="18">
        <v>7</v>
      </c>
      <c r="C20" s="19" t="s">
        <v>70</v>
      </c>
      <c r="D20" s="19" t="s">
        <v>55</v>
      </c>
      <c r="E20" s="20" t="s">
        <v>56</v>
      </c>
      <c r="F20" s="21">
        <v>28</v>
      </c>
      <c r="G20" s="21">
        <v>10</v>
      </c>
      <c r="H20" s="8">
        <f t="shared" si="3"/>
        <v>38</v>
      </c>
      <c r="I20" s="24">
        <f t="shared" si="4"/>
        <v>19</v>
      </c>
      <c r="J20" s="9">
        <f t="shared" si="5"/>
        <v>0.19</v>
      </c>
      <c r="K20" s="10" t="s">
        <v>59</v>
      </c>
    </row>
    <row r="21" spans="1:11" x14ac:dyDescent="0.25">
      <c r="A21" s="17" t="s">
        <v>43</v>
      </c>
      <c r="B21" s="18">
        <v>7</v>
      </c>
      <c r="C21" s="19" t="s">
        <v>71</v>
      </c>
      <c r="D21" s="19" t="s">
        <v>55</v>
      </c>
      <c r="E21" s="20" t="s">
        <v>56</v>
      </c>
      <c r="F21" s="14">
        <v>26</v>
      </c>
      <c r="G21" s="14">
        <v>10</v>
      </c>
      <c r="H21" s="8">
        <f t="shared" si="0"/>
        <v>36</v>
      </c>
      <c r="I21" s="24">
        <f t="shared" si="1"/>
        <v>18</v>
      </c>
      <c r="J21" s="9">
        <f t="shared" si="2"/>
        <v>0.18</v>
      </c>
      <c r="K21" s="10" t="s">
        <v>59</v>
      </c>
    </row>
  </sheetData>
  <mergeCells count="2">
    <mergeCell ref="A1:K1"/>
    <mergeCell ref="A3:K3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9"/>
  <sheetViews>
    <sheetView zoomScale="90" zoomScaleNormal="90" workbookViewId="0">
      <selection activeCell="D26" sqref="D26"/>
    </sheetView>
  </sheetViews>
  <sheetFormatPr defaultColWidth="9.140625" defaultRowHeight="15.75" x14ac:dyDescent="0.25"/>
  <cols>
    <col min="1" max="1" width="36.85546875" style="3" customWidth="1"/>
    <col min="2" max="2" width="8.42578125" style="3" bestFit="1" customWidth="1"/>
    <col min="3" max="3" width="9.140625" style="3"/>
    <col min="4" max="4" width="49.140625" style="3" customWidth="1"/>
    <col min="5" max="5" width="39.140625" style="3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29" t="s">
        <v>72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1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13</v>
      </c>
      <c r="G2" s="1" t="s">
        <v>12</v>
      </c>
      <c r="H2" s="1" t="s">
        <v>4</v>
      </c>
      <c r="I2" s="1" t="s">
        <v>15</v>
      </c>
      <c r="J2" s="2" t="s">
        <v>5</v>
      </c>
      <c r="K2" s="1" t="s">
        <v>6</v>
      </c>
    </row>
    <row r="3" spans="1:11" x14ac:dyDescent="0.25">
      <c r="A3" s="30" t="s">
        <v>10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x14ac:dyDescent="0.25">
      <c r="A4" s="11" t="s">
        <v>49</v>
      </c>
      <c r="B4" s="12">
        <v>1</v>
      </c>
      <c r="C4" s="12">
        <v>10</v>
      </c>
      <c r="D4" s="12" t="s">
        <v>55</v>
      </c>
      <c r="E4" s="13" t="s">
        <v>56</v>
      </c>
      <c r="F4" s="14">
        <v>51</v>
      </c>
      <c r="G4" s="14">
        <v>50</v>
      </c>
      <c r="H4" s="8">
        <f t="shared" ref="H4:H9" si="0">SUM(F4:G4)</f>
        <v>101</v>
      </c>
      <c r="I4" s="24">
        <f t="shared" ref="I4:I9" si="1">H4 * 0.5</f>
        <v>50.5</v>
      </c>
      <c r="J4" s="9">
        <f t="shared" ref="J4:J9" si="2">I4/100</f>
        <v>0.505</v>
      </c>
      <c r="K4" s="10" t="s">
        <v>57</v>
      </c>
    </row>
    <row r="5" spans="1:11" x14ac:dyDescent="0.25">
      <c r="A5" s="11" t="s">
        <v>46</v>
      </c>
      <c r="B5" s="12">
        <v>4</v>
      </c>
      <c r="C5" s="12">
        <v>10</v>
      </c>
      <c r="D5" s="12" t="s">
        <v>55</v>
      </c>
      <c r="E5" s="13" t="s">
        <v>56</v>
      </c>
      <c r="F5" s="14">
        <v>40</v>
      </c>
      <c r="G5" s="14">
        <v>42</v>
      </c>
      <c r="H5" s="8">
        <f t="shared" si="0"/>
        <v>82</v>
      </c>
      <c r="I5" s="24">
        <f t="shared" si="1"/>
        <v>41</v>
      </c>
      <c r="J5" s="9">
        <f t="shared" si="2"/>
        <v>0.41</v>
      </c>
      <c r="K5" s="10" t="s">
        <v>59</v>
      </c>
    </row>
    <row r="6" spans="1:11" x14ac:dyDescent="0.25">
      <c r="A6" s="15" t="s">
        <v>47</v>
      </c>
      <c r="B6" s="12">
        <v>2</v>
      </c>
      <c r="C6" s="12">
        <v>10</v>
      </c>
      <c r="D6" s="12" t="s">
        <v>55</v>
      </c>
      <c r="E6" s="13" t="s">
        <v>56</v>
      </c>
      <c r="F6" s="26">
        <v>32</v>
      </c>
      <c r="G6" s="26">
        <v>36</v>
      </c>
      <c r="H6" s="8">
        <f t="shared" si="0"/>
        <v>68</v>
      </c>
      <c r="I6" s="24">
        <f t="shared" si="1"/>
        <v>34</v>
      </c>
      <c r="J6" s="9">
        <f t="shared" si="2"/>
        <v>0.34</v>
      </c>
      <c r="K6" s="10" t="s">
        <v>59</v>
      </c>
    </row>
    <row r="7" spans="1:11" x14ac:dyDescent="0.25">
      <c r="A7" s="4" t="s">
        <v>48</v>
      </c>
      <c r="B7" s="5">
        <v>3</v>
      </c>
      <c r="C7" s="6">
        <v>10</v>
      </c>
      <c r="D7" s="12" t="s">
        <v>55</v>
      </c>
      <c r="E7" s="13" t="s">
        <v>56</v>
      </c>
      <c r="F7" s="27">
        <v>20</v>
      </c>
      <c r="G7" s="27">
        <v>30</v>
      </c>
      <c r="H7" s="8">
        <f t="shared" si="0"/>
        <v>50</v>
      </c>
      <c r="I7" s="24">
        <f t="shared" si="1"/>
        <v>25</v>
      </c>
      <c r="J7" s="9">
        <f t="shared" si="2"/>
        <v>0.25</v>
      </c>
      <c r="K7" s="10" t="s">
        <v>59</v>
      </c>
    </row>
    <row r="8" spans="1:11" x14ac:dyDescent="0.25">
      <c r="A8" s="11"/>
      <c r="B8" s="12"/>
      <c r="C8" s="12"/>
      <c r="D8" s="12"/>
      <c r="E8" s="13"/>
      <c r="F8" s="14"/>
      <c r="G8" s="14"/>
      <c r="H8" s="8"/>
      <c r="I8" s="24"/>
      <c r="J8" s="9">
        <f t="shared" si="2"/>
        <v>0</v>
      </c>
      <c r="K8" s="10"/>
    </row>
    <row r="9" spans="1:11" x14ac:dyDescent="0.25">
      <c r="A9" s="15"/>
      <c r="B9" s="12"/>
      <c r="C9" s="12"/>
      <c r="D9" s="12"/>
      <c r="E9" s="11"/>
      <c r="F9" s="16"/>
      <c r="G9" s="16"/>
      <c r="H9" s="8"/>
      <c r="I9" s="24"/>
      <c r="J9" s="9">
        <f t="shared" si="2"/>
        <v>0</v>
      </c>
      <c r="K9" s="10"/>
    </row>
  </sheetData>
  <mergeCells count="2">
    <mergeCell ref="A1:K1"/>
    <mergeCell ref="A3:K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9"/>
  <sheetViews>
    <sheetView zoomScale="90" zoomScaleNormal="90" workbookViewId="0">
      <selection sqref="A1:K1"/>
    </sheetView>
  </sheetViews>
  <sheetFormatPr defaultColWidth="9.140625" defaultRowHeight="15.75" x14ac:dyDescent="0.25"/>
  <cols>
    <col min="1" max="1" width="36.85546875" style="3" customWidth="1"/>
    <col min="2" max="2" width="8.42578125" style="3" bestFit="1" customWidth="1"/>
    <col min="3" max="3" width="9.140625" style="3"/>
    <col min="4" max="4" width="53.5703125" style="3" customWidth="1"/>
    <col min="5" max="5" width="31.140625" style="3" customWidth="1"/>
    <col min="6" max="6" width="27.7109375" style="3" customWidth="1"/>
    <col min="7" max="7" width="22.42578125" style="3" customWidth="1"/>
    <col min="8" max="8" width="9.85546875" style="3" customWidth="1"/>
    <col min="9" max="9" width="14.28515625" style="3" customWidth="1"/>
    <col min="10" max="10" width="9.140625" style="3"/>
    <col min="11" max="11" width="12.85546875" style="3" bestFit="1" customWidth="1"/>
    <col min="12" max="16384" width="9.140625" style="3"/>
  </cols>
  <sheetData>
    <row r="1" spans="1:11" ht="22.5" x14ac:dyDescent="0.25">
      <c r="A1" s="29" t="s">
        <v>72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5">
      <c r="A2" s="1" t="s">
        <v>14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13</v>
      </c>
      <c r="G2" s="1" t="s">
        <v>12</v>
      </c>
      <c r="H2" s="1" t="s">
        <v>4</v>
      </c>
      <c r="I2" s="1" t="s">
        <v>15</v>
      </c>
      <c r="J2" s="2" t="s">
        <v>5</v>
      </c>
      <c r="K2" s="1" t="s">
        <v>6</v>
      </c>
    </row>
    <row r="3" spans="1:11" x14ac:dyDescent="0.25">
      <c r="A3" s="30" t="s">
        <v>11</v>
      </c>
      <c r="B3" s="31"/>
      <c r="C3" s="31"/>
      <c r="D3" s="31"/>
      <c r="E3" s="31"/>
      <c r="F3" s="31"/>
      <c r="G3" s="31"/>
      <c r="H3" s="31"/>
      <c r="I3" s="31"/>
      <c r="J3" s="31"/>
      <c r="K3" s="32"/>
    </row>
    <row r="4" spans="1:11" x14ac:dyDescent="0.25">
      <c r="A4" s="11" t="s">
        <v>53</v>
      </c>
      <c r="B4" s="12">
        <v>20</v>
      </c>
      <c r="C4" s="12">
        <v>11</v>
      </c>
      <c r="D4" s="12" t="s">
        <v>55</v>
      </c>
      <c r="E4" s="13" t="s">
        <v>56</v>
      </c>
      <c r="F4" s="14">
        <v>52</v>
      </c>
      <c r="G4" s="14">
        <v>75</v>
      </c>
      <c r="H4" s="8">
        <f t="shared" ref="H4:H9" si="0">SUM(F4:G4)</f>
        <v>127</v>
      </c>
      <c r="I4" s="24">
        <f t="shared" ref="I4:I9" si="1">H4 * 0.5</f>
        <v>63.5</v>
      </c>
      <c r="J4" s="9">
        <f t="shared" ref="J4:J9" si="2">I4/100</f>
        <v>0.63500000000000001</v>
      </c>
      <c r="K4" s="10" t="s">
        <v>57</v>
      </c>
    </row>
    <row r="5" spans="1:11" x14ac:dyDescent="0.25">
      <c r="A5" s="11" t="s">
        <v>50</v>
      </c>
      <c r="B5" s="12">
        <v>5</v>
      </c>
      <c r="C5" s="12">
        <v>11</v>
      </c>
      <c r="D5" s="12" t="s">
        <v>55</v>
      </c>
      <c r="E5" s="13" t="s">
        <v>56</v>
      </c>
      <c r="F5" s="14">
        <v>55</v>
      </c>
      <c r="G5" s="14">
        <v>50</v>
      </c>
      <c r="H5" s="8">
        <f t="shared" si="0"/>
        <v>105</v>
      </c>
      <c r="I5" s="24">
        <f t="shared" si="1"/>
        <v>52.5</v>
      </c>
      <c r="J5" s="9">
        <f t="shared" si="2"/>
        <v>0.52500000000000002</v>
      </c>
      <c r="K5" s="10" t="s">
        <v>58</v>
      </c>
    </row>
    <row r="6" spans="1:11" x14ac:dyDescent="0.25">
      <c r="A6" s="15" t="s">
        <v>52</v>
      </c>
      <c r="B6" s="12"/>
      <c r="C6" s="12">
        <v>11</v>
      </c>
      <c r="D6" s="12" t="s">
        <v>55</v>
      </c>
      <c r="E6" s="13" t="s">
        <v>56</v>
      </c>
      <c r="F6" s="26">
        <v>49</v>
      </c>
      <c r="G6" s="26">
        <v>50</v>
      </c>
      <c r="H6" s="8">
        <f t="shared" si="0"/>
        <v>99</v>
      </c>
      <c r="I6" s="24">
        <f t="shared" si="1"/>
        <v>49.5</v>
      </c>
      <c r="J6" s="9">
        <f t="shared" si="2"/>
        <v>0.495</v>
      </c>
      <c r="K6" s="10" t="s">
        <v>59</v>
      </c>
    </row>
    <row r="7" spans="1:11" x14ac:dyDescent="0.25">
      <c r="A7" s="4" t="s">
        <v>51</v>
      </c>
      <c r="B7" s="5"/>
      <c r="C7" s="6">
        <v>11</v>
      </c>
      <c r="D7" s="12" t="s">
        <v>55</v>
      </c>
      <c r="E7" s="13" t="s">
        <v>56</v>
      </c>
      <c r="F7" s="7">
        <v>40</v>
      </c>
      <c r="G7" s="7">
        <v>45</v>
      </c>
      <c r="H7" s="8">
        <f t="shared" si="0"/>
        <v>85</v>
      </c>
      <c r="I7" s="24">
        <f t="shared" si="1"/>
        <v>42.5</v>
      </c>
      <c r="J7" s="9">
        <f t="shared" si="2"/>
        <v>0.42499999999999999</v>
      </c>
      <c r="K7" s="10" t="s">
        <v>59</v>
      </c>
    </row>
    <row r="8" spans="1:11" x14ac:dyDescent="0.25">
      <c r="A8" s="11"/>
      <c r="B8" s="12"/>
      <c r="C8" s="12"/>
      <c r="D8" s="12"/>
      <c r="E8" s="13"/>
      <c r="F8" s="14"/>
      <c r="G8" s="14"/>
      <c r="H8" s="8"/>
      <c r="I8" s="24"/>
      <c r="J8" s="9"/>
      <c r="K8" s="10"/>
    </row>
    <row r="9" spans="1:11" x14ac:dyDescent="0.25">
      <c r="A9" s="15"/>
      <c r="B9" s="12"/>
      <c r="C9" s="12"/>
      <c r="D9" s="12"/>
      <c r="E9" s="11"/>
      <c r="F9" s="16"/>
      <c r="G9" s="16"/>
      <c r="H9" s="8"/>
      <c r="I9" s="24"/>
      <c r="J9" s="9"/>
      <c r="K9" s="10"/>
    </row>
  </sheetData>
  <mergeCells count="2">
    <mergeCell ref="A1:K1"/>
    <mergeCell ref="A3:K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2023-09-25T13:47:25Z</dcterms:modified>
</cp:coreProperties>
</file>