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B5832B01-B78B-473D-8C61-3D0220CC7C14}" xr6:coauthVersionLast="36" xr6:coauthVersionMax="36" xr10:uidLastSave="{00000000-0000-0000-0000-000000000000}"/>
  <bookViews>
    <workbookView xWindow="0" yWindow="0" windowWidth="7470" windowHeight="2600" activeTab="4" xr2:uid="{00000000-000D-0000-FFFF-FFFF00000000}"/>
  </bookViews>
  <sheets>
    <sheet name="7 класс" sheetId="4" r:id="rId1"/>
    <sheet name="8 класс" sheetId="9" r:id="rId2"/>
    <sheet name="9 класс" sheetId="10" r:id="rId3"/>
    <sheet name="10 класс" sheetId="11" r:id="rId4"/>
    <sheet name="11 класс" sheetId="13" r:id="rId5"/>
  </sheets>
  <calcPr calcId="191029"/>
</workbook>
</file>

<file path=xl/calcChain.xml><?xml version="1.0" encoding="utf-8"?>
<calcChain xmlns="http://schemas.openxmlformats.org/spreadsheetml/2006/main">
  <c r="L7" i="13" l="1"/>
  <c r="M7" i="13" s="1"/>
  <c r="L6" i="13"/>
  <c r="M6" i="13" s="1"/>
  <c r="L8" i="11"/>
  <c r="M8" i="11" s="1"/>
  <c r="L7" i="11"/>
  <c r="M7" i="11" s="1"/>
  <c r="L6" i="11"/>
  <c r="M6" i="11" s="1"/>
  <c r="L5" i="11"/>
  <c r="M5" i="11" s="1"/>
  <c r="M8" i="9"/>
  <c r="N8" i="9" s="1"/>
  <c r="M7" i="9"/>
  <c r="N7" i="9" s="1"/>
  <c r="M6" i="9"/>
  <c r="N6" i="9" s="1"/>
  <c r="L9" i="13" l="1"/>
  <c r="M9" i="13" s="1"/>
  <c r="L8" i="13"/>
  <c r="M8" i="13" s="1"/>
  <c r="L5" i="13"/>
  <c r="M5" i="13" s="1"/>
  <c r="L4" i="13"/>
  <c r="M4" i="13" s="1"/>
  <c r="N5" i="10"/>
  <c r="N6" i="10"/>
  <c r="N7" i="10"/>
  <c r="N8" i="10"/>
  <c r="O8" i="10" s="1"/>
  <c r="N4" i="10"/>
  <c r="O4" i="10" s="1"/>
  <c r="L12" i="11"/>
  <c r="M12" i="11" s="1"/>
  <c r="L11" i="11"/>
  <c r="M11" i="11" s="1"/>
  <c r="L10" i="11"/>
  <c r="M10" i="11" s="1"/>
  <c r="L9" i="11"/>
  <c r="M9" i="11" s="1"/>
  <c r="L4" i="11"/>
  <c r="M4" i="11" s="1"/>
  <c r="O7" i="10"/>
  <c r="O6" i="10"/>
  <c r="O5" i="10"/>
  <c r="M11" i="9"/>
  <c r="N11" i="9" s="1"/>
  <c r="M10" i="9"/>
  <c r="N10" i="9" s="1"/>
  <c r="M9" i="9"/>
  <c r="N9" i="9" s="1"/>
  <c r="M5" i="9"/>
  <c r="N5" i="9" s="1"/>
  <c r="M4" i="9"/>
  <c r="N4" i="9" s="1"/>
  <c r="M5" i="4"/>
  <c r="N5" i="4" s="1"/>
  <c r="M6" i="4"/>
  <c r="N6" i="4" s="1"/>
  <c r="M7" i="4"/>
  <c r="N7" i="4" s="1"/>
  <c r="M8" i="4"/>
  <c r="N8" i="4" s="1"/>
  <c r="M4" i="4"/>
  <c r="N4" i="4" s="1"/>
</calcChain>
</file>

<file path=xl/sharedStrings.xml><?xml version="1.0" encoding="utf-8"?>
<sst xmlns="http://schemas.openxmlformats.org/spreadsheetml/2006/main" count="207" uniqueCount="89">
  <si>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</si>
  <si>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</si>
  <si>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</si>
  <si>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</si>
  <si>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</si>
  <si>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</si>
  <si>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</si>
  <si>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</si>
  <si>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</si>
  <si>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</si>
  <si>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</si>
  <si>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</si>
  <si>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</si>
  <si>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</si>
  <si>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</si>
  <si>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 xml:space="preserve">Тест </t>
  </si>
  <si>
    <t>Задача 1</t>
  </si>
  <si>
    <t>Задача 2</t>
  </si>
  <si>
    <t>Предварительные результаты школьного этапа всероссийской олимпиады 2022 года по экономике</t>
  </si>
  <si>
    <t>Задача 3</t>
  </si>
  <si>
    <t>Задача 4</t>
  </si>
  <si>
    <t>Задача 5</t>
  </si>
  <si>
    <t>Задача 23</t>
  </si>
  <si>
    <t>Задача 21</t>
  </si>
  <si>
    <t>Задача 22</t>
  </si>
  <si>
    <t>Заверткин</t>
  </si>
  <si>
    <t>Святослав</t>
  </si>
  <si>
    <t>Валерьевич</t>
  </si>
  <si>
    <t>Витушкин</t>
  </si>
  <si>
    <t>Кирилл</t>
  </si>
  <si>
    <t>Андреевич</t>
  </si>
  <si>
    <t>7Б</t>
  </si>
  <si>
    <t>Хасанова Виктория Альбековна</t>
  </si>
  <si>
    <t>Семенов</t>
  </si>
  <si>
    <t>Михаил</t>
  </si>
  <si>
    <t>Михайлович</t>
  </si>
  <si>
    <t>8В</t>
  </si>
  <si>
    <t xml:space="preserve">Сташун </t>
  </si>
  <si>
    <t>Глеб</t>
  </si>
  <si>
    <t>Родионович</t>
  </si>
  <si>
    <t>Яковлев</t>
  </si>
  <si>
    <t>Егор</t>
  </si>
  <si>
    <t>Юрьевич</t>
  </si>
  <si>
    <t>8Б</t>
  </si>
  <si>
    <t>8А</t>
  </si>
  <si>
    <t>Янина</t>
  </si>
  <si>
    <t>Алина</t>
  </si>
  <si>
    <t>Ильинична</t>
  </si>
  <si>
    <t>Губин</t>
  </si>
  <si>
    <t>Богдан</t>
  </si>
  <si>
    <t>Витальевич</t>
  </si>
  <si>
    <t>участник</t>
  </si>
  <si>
    <t>Емельянова</t>
  </si>
  <si>
    <t>Витальевна</t>
  </si>
  <si>
    <t>9В</t>
  </si>
  <si>
    <t>Пушкарева</t>
  </si>
  <si>
    <t>Ангелина</t>
  </si>
  <si>
    <t>Александровна</t>
  </si>
  <si>
    <t>Гавриленко</t>
  </si>
  <si>
    <t>Анна</t>
  </si>
  <si>
    <t>Евгеньевна</t>
  </si>
  <si>
    <t>Терентьева</t>
  </si>
  <si>
    <t>Екатерина</t>
  </si>
  <si>
    <t>Николаевна</t>
  </si>
  <si>
    <t>Аймятова</t>
  </si>
  <si>
    <t>Эльмира</t>
  </si>
  <si>
    <t>Рашидовна</t>
  </si>
  <si>
    <t>Виноградова</t>
  </si>
  <si>
    <t>Сибилева</t>
  </si>
  <si>
    <t>Андреевна</t>
  </si>
  <si>
    <t>Пологова</t>
  </si>
  <si>
    <t>Надтока</t>
  </si>
  <si>
    <t>Юлия</t>
  </si>
  <si>
    <t>Игоревна</t>
  </si>
  <si>
    <t>Клемпач</t>
  </si>
  <si>
    <t>Дмитрий</t>
  </si>
  <si>
    <t>Олегович</t>
  </si>
  <si>
    <t>Епифанцева</t>
  </si>
  <si>
    <t>Романовна</t>
  </si>
  <si>
    <t>Абдулмеджидова</t>
  </si>
  <si>
    <t>Ирина</t>
  </si>
  <si>
    <t>Руслановна</t>
  </si>
  <si>
    <t>СОШ №39 им. Г.А. Чернова"</t>
  </si>
  <si>
    <t>победитель</t>
  </si>
  <si>
    <t>призер</t>
  </si>
  <si>
    <t>СОШ №39 им. Г.А. Чернова</t>
  </si>
  <si>
    <t>призёр</t>
  </si>
  <si>
    <t>Виктория</t>
  </si>
  <si>
    <t>Результаты школьного этапа всероссийской олимпиады 2022 года по экономике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</si>
</sst>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zoomScale="70" zoomScaleNormal="70" workbookViewId="0">
      <selection activeCell="G33" sqref="G33"/>
    </sheetView>
  </sheetViews>
  <sheetFormatPr defaultRowHeight="14.5" x14ac:dyDescent="0.35"/>
  <cols>
    <col min="1" max="1" width="13.54296875" customWidth="1"/>
    <col min="2" max="2" width="14.1796875" customWidth="1"/>
    <col min="3" max="3" width="14.81640625" customWidth="1"/>
    <col min="6" max="6" width="26.1796875" customWidth="1"/>
    <col min="7" max="7" width="32.453125" customWidth="1"/>
    <col min="9" max="9" width="11.1796875" bestFit="1" customWidth="1"/>
    <col min="10" max="12" width="11.1796875" customWidth="1"/>
    <col min="15" max="15" width="18.26953125" customWidth="1"/>
    <col min="21" max="21" width="12.81640625" bestFit="1" customWidth="1"/>
  </cols>
  <sheetData>
    <row r="1" spans="1:15" ht="23" x14ac:dyDescent="0.3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5" x14ac:dyDescent="0.3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15</v>
      </c>
      <c r="I2" s="14" t="s">
        <v>16</v>
      </c>
      <c r="J2" s="16" t="s">
        <v>17</v>
      </c>
      <c r="K2" s="16" t="s">
        <v>19</v>
      </c>
      <c r="L2" s="16" t="s">
        <v>20</v>
      </c>
      <c r="M2" s="14" t="s">
        <v>7</v>
      </c>
      <c r="N2" s="1" t="s">
        <v>8</v>
      </c>
      <c r="O2" s="14" t="s">
        <v>9</v>
      </c>
    </row>
    <row r="3" spans="1:15" ht="15.5" x14ac:dyDescent="0.35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35">
      <c r="A4" s="2" t="s">
        <v>25</v>
      </c>
      <c r="B4" s="2" t="s">
        <v>26</v>
      </c>
      <c r="C4" s="2" t="s">
        <v>27</v>
      </c>
      <c r="D4" s="4">
        <v>1</v>
      </c>
      <c r="E4" s="5" t="s">
        <v>31</v>
      </c>
      <c r="F4" s="5" t="s">
        <v>82</v>
      </c>
      <c r="G4" s="2" t="s">
        <v>32</v>
      </c>
      <c r="H4" s="6">
        <v>26</v>
      </c>
      <c r="I4" s="6">
        <v>5</v>
      </c>
      <c r="J4" s="6">
        <v>0</v>
      </c>
      <c r="K4" s="6">
        <v>5</v>
      </c>
      <c r="L4" s="6">
        <v>0</v>
      </c>
      <c r="M4" s="15">
        <f t="shared" ref="M4:M8" si="0">SUM(H4:L4)</f>
        <v>36</v>
      </c>
      <c r="N4" s="7">
        <f t="shared" ref="N4:N8" si="1">M4/50</f>
        <v>0.72</v>
      </c>
      <c r="O4" s="8" t="s">
        <v>83</v>
      </c>
    </row>
    <row r="5" spans="1:15" x14ac:dyDescent="0.35">
      <c r="A5" s="3" t="s">
        <v>28</v>
      </c>
      <c r="B5" s="3" t="s">
        <v>29</v>
      </c>
      <c r="C5" s="3" t="s">
        <v>30</v>
      </c>
      <c r="D5" s="9">
        <v>2</v>
      </c>
      <c r="E5" s="9" t="s">
        <v>31</v>
      </c>
      <c r="F5" s="5" t="s">
        <v>82</v>
      </c>
      <c r="G5" s="2" t="s">
        <v>32</v>
      </c>
      <c r="H5" s="11">
        <v>30</v>
      </c>
      <c r="I5" s="11">
        <v>0</v>
      </c>
      <c r="J5" s="11">
        <v>5</v>
      </c>
      <c r="K5" s="11">
        <v>0</v>
      </c>
      <c r="L5" s="11">
        <v>0</v>
      </c>
      <c r="M5" s="15">
        <f t="shared" si="0"/>
        <v>35</v>
      </c>
      <c r="N5" s="7">
        <f t="shared" si="1"/>
        <v>0.7</v>
      </c>
      <c r="O5" s="8" t="s">
        <v>84</v>
      </c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15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15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5">
        <f t="shared" si="0"/>
        <v>0</v>
      </c>
      <c r="N8" s="7">
        <f t="shared" si="1"/>
        <v>0</v>
      </c>
      <c r="O8" s="8"/>
    </row>
  </sheetData>
  <sortState ref="A4:O8">
    <sortCondition descending="1" ref="N4:N8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zoomScale="70" zoomScaleNormal="70" workbookViewId="0">
      <selection activeCell="A4" sqref="A4:A8"/>
    </sheetView>
  </sheetViews>
  <sheetFormatPr defaultRowHeight="14.5" x14ac:dyDescent="0.35"/>
  <cols>
    <col min="1" max="1" width="12.1796875" customWidth="1"/>
    <col min="2" max="2" width="11.81640625" customWidth="1"/>
    <col min="3" max="3" width="13.1796875" customWidth="1"/>
    <col min="6" max="6" width="28.1796875" customWidth="1"/>
    <col min="7" max="7" width="31.81640625" customWidth="1"/>
    <col min="9" max="9" width="11.1796875" bestFit="1" customWidth="1"/>
    <col min="10" max="12" width="11.1796875" customWidth="1"/>
    <col min="15" max="15" width="18.26953125" customWidth="1"/>
    <col min="21" max="21" width="12.81640625" bestFit="1" customWidth="1"/>
  </cols>
  <sheetData>
    <row r="1" spans="1:15" ht="23" x14ac:dyDescent="0.3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5" x14ac:dyDescent="0.3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16</v>
      </c>
      <c r="J2" s="16" t="s">
        <v>17</v>
      </c>
      <c r="K2" s="16" t="s">
        <v>19</v>
      </c>
      <c r="L2" s="16" t="s">
        <v>20</v>
      </c>
      <c r="M2" s="16" t="s">
        <v>7</v>
      </c>
      <c r="N2" s="1" t="s">
        <v>8</v>
      </c>
      <c r="O2" s="16" t="s">
        <v>9</v>
      </c>
    </row>
    <row r="3" spans="1:15" ht="15.5" x14ac:dyDescent="0.3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35">
      <c r="A4" s="2" t="s">
        <v>45</v>
      </c>
      <c r="B4" s="2" t="s">
        <v>46</v>
      </c>
      <c r="C4" s="2" t="s">
        <v>47</v>
      </c>
      <c r="D4" s="4">
        <v>1</v>
      </c>
      <c r="E4" s="5" t="s">
        <v>44</v>
      </c>
      <c r="F4" s="5" t="s">
        <v>82</v>
      </c>
      <c r="G4" s="2" t="s">
        <v>32</v>
      </c>
      <c r="H4" s="6">
        <v>30</v>
      </c>
      <c r="I4" s="6">
        <v>5</v>
      </c>
      <c r="J4" s="6">
        <v>5</v>
      </c>
      <c r="K4" s="6">
        <v>5</v>
      </c>
      <c r="L4" s="6">
        <v>0</v>
      </c>
      <c r="M4" s="15">
        <f t="shared" ref="M4:M11" si="0">SUM(H4:L4)</f>
        <v>45</v>
      </c>
      <c r="N4" s="7">
        <f t="shared" ref="N4:N11" si="1">M4/50</f>
        <v>0.9</v>
      </c>
      <c r="O4" s="8" t="s">
        <v>83</v>
      </c>
    </row>
    <row r="5" spans="1:15" x14ac:dyDescent="0.35">
      <c r="A5" s="3" t="s">
        <v>48</v>
      </c>
      <c r="B5" s="3" t="s">
        <v>49</v>
      </c>
      <c r="C5" s="3" t="s">
        <v>50</v>
      </c>
      <c r="D5" s="9">
        <v>2</v>
      </c>
      <c r="E5" s="9" t="s">
        <v>36</v>
      </c>
      <c r="F5" s="5" t="s">
        <v>82</v>
      </c>
      <c r="G5" s="2" t="s">
        <v>32</v>
      </c>
      <c r="H5" s="11">
        <v>30</v>
      </c>
      <c r="I5" s="11">
        <v>0</v>
      </c>
      <c r="J5" s="11">
        <v>5</v>
      </c>
      <c r="K5" s="11">
        <v>5</v>
      </c>
      <c r="L5" s="11">
        <v>0</v>
      </c>
      <c r="M5" s="15">
        <f t="shared" si="0"/>
        <v>40</v>
      </c>
      <c r="N5" s="7">
        <f t="shared" si="1"/>
        <v>0.8</v>
      </c>
      <c r="O5" s="8" t="s">
        <v>84</v>
      </c>
    </row>
    <row r="6" spans="1:15" x14ac:dyDescent="0.35">
      <c r="A6" s="3" t="s">
        <v>37</v>
      </c>
      <c r="B6" s="3" t="s">
        <v>38</v>
      </c>
      <c r="C6" s="3" t="s">
        <v>39</v>
      </c>
      <c r="D6" s="9">
        <v>4</v>
      </c>
      <c r="E6" s="9" t="s">
        <v>36</v>
      </c>
      <c r="F6" s="5" t="s">
        <v>82</v>
      </c>
      <c r="G6" s="2" t="s">
        <v>32</v>
      </c>
      <c r="H6" s="11">
        <v>28</v>
      </c>
      <c r="I6" s="11">
        <v>5</v>
      </c>
      <c r="J6" s="11">
        <v>0</v>
      </c>
      <c r="K6" s="11">
        <v>0</v>
      </c>
      <c r="L6" s="11">
        <v>0</v>
      </c>
      <c r="M6" s="15">
        <f t="shared" ref="M6:M8" si="2">SUM(H6:L6)</f>
        <v>33</v>
      </c>
      <c r="N6" s="7">
        <f t="shared" ref="N6:N8" si="3">M6/50</f>
        <v>0.66</v>
      </c>
      <c r="O6" s="8" t="s">
        <v>51</v>
      </c>
    </row>
    <row r="7" spans="1:15" x14ac:dyDescent="0.35">
      <c r="A7" s="2" t="s">
        <v>33</v>
      </c>
      <c r="B7" s="2" t="s">
        <v>34</v>
      </c>
      <c r="C7" s="2" t="s">
        <v>35</v>
      </c>
      <c r="D7" s="4">
        <v>5</v>
      </c>
      <c r="E7" s="5" t="s">
        <v>36</v>
      </c>
      <c r="F7" s="5" t="s">
        <v>82</v>
      </c>
      <c r="G7" s="2" t="s">
        <v>32</v>
      </c>
      <c r="H7" s="6">
        <v>26</v>
      </c>
      <c r="I7" s="6">
        <v>0</v>
      </c>
      <c r="J7" s="6">
        <v>5</v>
      </c>
      <c r="K7" s="6">
        <v>0</v>
      </c>
      <c r="L7" s="6">
        <v>0</v>
      </c>
      <c r="M7" s="15">
        <f t="shared" si="2"/>
        <v>31</v>
      </c>
      <c r="N7" s="7">
        <f t="shared" si="3"/>
        <v>0.62</v>
      </c>
      <c r="O7" s="8" t="s">
        <v>51</v>
      </c>
    </row>
    <row r="8" spans="1:15" x14ac:dyDescent="0.35">
      <c r="A8" s="2" t="s">
        <v>40</v>
      </c>
      <c r="B8" s="2" t="s">
        <v>41</v>
      </c>
      <c r="C8" s="2" t="s">
        <v>42</v>
      </c>
      <c r="D8" s="4">
        <v>3</v>
      </c>
      <c r="E8" s="5" t="s">
        <v>43</v>
      </c>
      <c r="F8" s="5" t="s">
        <v>82</v>
      </c>
      <c r="G8" s="2" t="s">
        <v>32</v>
      </c>
      <c r="H8" s="6">
        <v>22</v>
      </c>
      <c r="I8" s="6">
        <v>5</v>
      </c>
      <c r="J8" s="6">
        <v>0</v>
      </c>
      <c r="K8" s="6">
        <v>0</v>
      </c>
      <c r="L8" s="6">
        <v>0</v>
      </c>
      <c r="M8" s="15">
        <f t="shared" si="2"/>
        <v>27</v>
      </c>
      <c r="N8" s="7">
        <f t="shared" si="3"/>
        <v>0.54</v>
      </c>
      <c r="O8" s="8" t="s">
        <v>51</v>
      </c>
    </row>
    <row r="9" spans="1:15" x14ac:dyDescent="0.35">
      <c r="A9" s="2"/>
      <c r="B9" s="2"/>
      <c r="C9" s="2"/>
      <c r="D9" s="4"/>
      <c r="E9" s="5"/>
      <c r="F9" s="5"/>
      <c r="G9" s="2"/>
      <c r="H9" s="6"/>
      <c r="I9" s="6"/>
      <c r="J9" s="6"/>
      <c r="K9" s="6"/>
      <c r="L9" s="6"/>
      <c r="M9" s="15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5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5">
        <f t="shared" si="0"/>
        <v>0</v>
      </c>
      <c r="N11" s="7">
        <f t="shared" si="1"/>
        <v>0</v>
      </c>
      <c r="O11" s="8"/>
    </row>
  </sheetData>
  <sortState ref="A4:O11">
    <sortCondition descending="1" ref="N4:N11"/>
  </sortState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zoomScale="70" zoomScaleNormal="70" workbookViewId="0">
      <selection activeCell="P17" sqref="P17"/>
    </sheetView>
  </sheetViews>
  <sheetFormatPr defaultRowHeight="14.5" x14ac:dyDescent="0.35"/>
  <cols>
    <col min="1" max="1" width="14.7265625" customWidth="1"/>
    <col min="2" max="2" width="12.453125" customWidth="1"/>
    <col min="3" max="3" width="16.54296875" customWidth="1"/>
    <col min="6" max="6" width="26.26953125" customWidth="1"/>
    <col min="7" max="7" width="30.54296875" customWidth="1"/>
    <col min="9" max="9" width="11.1796875" bestFit="1" customWidth="1"/>
    <col min="10" max="13" width="11.1796875" customWidth="1"/>
    <col min="16" max="16" width="18.26953125" customWidth="1"/>
    <col min="22" max="22" width="12.81640625" bestFit="1" customWidth="1"/>
  </cols>
  <sheetData>
    <row r="1" spans="1:16" ht="23" x14ac:dyDescent="0.3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5" x14ac:dyDescent="0.3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16</v>
      </c>
      <c r="J2" s="16" t="s">
        <v>17</v>
      </c>
      <c r="K2" s="16" t="s">
        <v>19</v>
      </c>
      <c r="L2" s="16" t="s">
        <v>20</v>
      </c>
      <c r="M2" s="16" t="s">
        <v>21</v>
      </c>
      <c r="N2" s="16" t="s">
        <v>7</v>
      </c>
      <c r="O2" s="1" t="s">
        <v>8</v>
      </c>
      <c r="P2" s="16" t="s">
        <v>9</v>
      </c>
    </row>
    <row r="3" spans="1:16" ht="15.5" x14ac:dyDescent="0.3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35">
      <c r="A4" s="2" t="s">
        <v>52</v>
      </c>
      <c r="B4" s="2" t="s">
        <v>46</v>
      </c>
      <c r="C4" s="2" t="s">
        <v>53</v>
      </c>
      <c r="D4" s="4">
        <v>1</v>
      </c>
      <c r="E4" s="5" t="s">
        <v>54</v>
      </c>
      <c r="F4" s="5" t="s">
        <v>82</v>
      </c>
      <c r="G4" s="2" t="s">
        <v>32</v>
      </c>
      <c r="H4" s="6">
        <v>17</v>
      </c>
      <c r="I4" s="6">
        <v>5</v>
      </c>
      <c r="J4" s="6">
        <v>5</v>
      </c>
      <c r="K4" s="6">
        <v>5</v>
      </c>
      <c r="L4" s="6">
        <v>0</v>
      </c>
      <c r="M4" s="6">
        <v>0</v>
      </c>
      <c r="N4" s="15">
        <f t="shared" ref="N4:N8" si="0">SUM(H4:M4)</f>
        <v>32</v>
      </c>
      <c r="O4" s="7">
        <f t="shared" ref="O4:O8" si="1">N4/50</f>
        <v>0.64</v>
      </c>
      <c r="P4" s="8" t="s">
        <v>83</v>
      </c>
    </row>
    <row r="5" spans="1:16" x14ac:dyDescent="0.35">
      <c r="A5" s="3" t="s">
        <v>55</v>
      </c>
      <c r="B5" s="3" t="s">
        <v>56</v>
      </c>
      <c r="C5" s="3" t="s">
        <v>57</v>
      </c>
      <c r="D5" s="9">
        <v>2</v>
      </c>
      <c r="E5" s="9" t="s">
        <v>54</v>
      </c>
      <c r="F5" s="5" t="s">
        <v>82</v>
      </c>
      <c r="G5" s="2" t="s">
        <v>32</v>
      </c>
      <c r="H5" s="11">
        <v>16</v>
      </c>
      <c r="I5" s="11">
        <v>0</v>
      </c>
      <c r="J5" s="11">
        <v>5</v>
      </c>
      <c r="K5" s="11">
        <v>5</v>
      </c>
      <c r="L5" s="11">
        <v>0</v>
      </c>
      <c r="M5" s="11">
        <v>0</v>
      </c>
      <c r="N5" s="15">
        <f t="shared" si="0"/>
        <v>26</v>
      </c>
      <c r="O5" s="7">
        <f t="shared" si="1"/>
        <v>0.52</v>
      </c>
      <c r="P5" s="8" t="s">
        <v>86</v>
      </c>
    </row>
    <row r="6" spans="1:16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15">
        <f t="shared" si="0"/>
        <v>0</v>
      </c>
      <c r="O6" s="7">
        <f t="shared" si="1"/>
        <v>0</v>
      </c>
      <c r="P6" s="8"/>
    </row>
    <row r="7" spans="1:16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15">
        <f t="shared" si="0"/>
        <v>0</v>
      </c>
      <c r="O7" s="7">
        <f t="shared" si="1"/>
        <v>0</v>
      </c>
      <c r="P7" s="8"/>
    </row>
    <row r="8" spans="1:16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5">
        <f t="shared" si="0"/>
        <v>0</v>
      </c>
      <c r="O8" s="7">
        <f t="shared" si="1"/>
        <v>0</v>
      </c>
      <c r="P8" s="8"/>
    </row>
  </sheetData>
  <sortState ref="A4:P8">
    <sortCondition descending="1" ref="O4:O8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zoomScale="80" zoomScaleNormal="80" workbookViewId="0">
      <selection activeCell="N5" sqref="N5:N6"/>
    </sheetView>
  </sheetViews>
  <sheetFormatPr defaultRowHeight="14.5" x14ac:dyDescent="0.35"/>
  <cols>
    <col min="1" max="1" width="16.81640625" customWidth="1"/>
    <col min="2" max="2" width="15.1796875" customWidth="1"/>
    <col min="3" max="3" width="15.81640625" customWidth="1"/>
    <col min="6" max="6" width="24.7265625" customWidth="1"/>
    <col min="7" max="7" width="28.7265625" customWidth="1"/>
    <col min="9" max="11" width="12.453125" bestFit="1" customWidth="1"/>
    <col min="14" max="14" width="18.26953125" customWidth="1"/>
    <col min="20" max="20" width="12.81640625" bestFit="1" customWidth="1"/>
  </cols>
  <sheetData>
    <row r="1" spans="1:14" ht="23" x14ac:dyDescent="0.3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5" x14ac:dyDescent="0.3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23</v>
      </c>
      <c r="J2" s="16" t="s">
        <v>24</v>
      </c>
      <c r="K2" s="16" t="s">
        <v>22</v>
      </c>
      <c r="L2" s="16" t="s">
        <v>7</v>
      </c>
      <c r="M2" s="1" t="s">
        <v>8</v>
      </c>
      <c r="N2" s="16" t="s">
        <v>9</v>
      </c>
    </row>
    <row r="3" spans="1:14" ht="15.5" x14ac:dyDescent="0.3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4.5" customHeight="1" x14ac:dyDescent="0.35">
      <c r="A4" s="2" t="s">
        <v>64</v>
      </c>
      <c r="B4" s="2" t="s">
        <v>65</v>
      </c>
      <c r="C4" s="2" t="s">
        <v>66</v>
      </c>
      <c r="D4" s="4">
        <v>3</v>
      </c>
      <c r="E4" s="5">
        <v>10</v>
      </c>
      <c r="F4" s="5" t="s">
        <v>85</v>
      </c>
      <c r="G4" s="2" t="s">
        <v>32</v>
      </c>
      <c r="H4" s="6">
        <v>30</v>
      </c>
      <c r="I4" s="6">
        <v>5</v>
      </c>
      <c r="J4" s="6">
        <v>5</v>
      </c>
      <c r="K4" s="6">
        <v>0</v>
      </c>
      <c r="L4" s="15">
        <f t="shared" ref="L4:L12" si="0">SUM(H4:K4)</f>
        <v>40</v>
      </c>
      <c r="M4" s="7">
        <f t="shared" ref="M4:M12" si="1">L4/50</f>
        <v>0.8</v>
      </c>
      <c r="N4" s="8" t="s">
        <v>83</v>
      </c>
    </row>
    <row r="5" spans="1:14" ht="14.5" customHeight="1" x14ac:dyDescent="0.35">
      <c r="A5" s="2" t="s">
        <v>58</v>
      </c>
      <c r="B5" s="2" t="s">
        <v>59</v>
      </c>
      <c r="C5" s="2" t="s">
        <v>60</v>
      </c>
      <c r="D5" s="4">
        <v>1</v>
      </c>
      <c r="E5" s="5">
        <v>10</v>
      </c>
      <c r="F5" s="5" t="s">
        <v>85</v>
      </c>
      <c r="G5" s="2" t="s">
        <v>32</v>
      </c>
      <c r="H5" s="6">
        <v>14</v>
      </c>
      <c r="I5" s="6">
        <v>5</v>
      </c>
      <c r="J5" s="6">
        <v>5</v>
      </c>
      <c r="K5" s="6">
        <v>5</v>
      </c>
      <c r="L5" s="15">
        <f t="shared" ref="L5:L8" si="2">SUM(H5:K5)</f>
        <v>29</v>
      </c>
      <c r="M5" s="7">
        <f t="shared" ref="M5:M8" si="3">L5/50</f>
        <v>0.57999999999999996</v>
      </c>
      <c r="N5" s="8" t="s">
        <v>84</v>
      </c>
    </row>
    <row r="6" spans="1:14" ht="14.5" customHeight="1" x14ac:dyDescent="0.35">
      <c r="A6" s="3" t="s">
        <v>61</v>
      </c>
      <c r="B6" s="3" t="s">
        <v>62</v>
      </c>
      <c r="C6" s="3" t="s">
        <v>63</v>
      </c>
      <c r="D6" s="9">
        <v>2</v>
      </c>
      <c r="E6" s="9">
        <v>10</v>
      </c>
      <c r="F6" s="5" t="s">
        <v>85</v>
      </c>
      <c r="G6" s="2" t="s">
        <v>32</v>
      </c>
      <c r="H6" s="11">
        <v>13</v>
      </c>
      <c r="I6" s="11">
        <v>5</v>
      </c>
      <c r="J6" s="11">
        <v>5</v>
      </c>
      <c r="K6" s="11">
        <v>5</v>
      </c>
      <c r="L6" s="15">
        <f t="shared" si="2"/>
        <v>28</v>
      </c>
      <c r="M6" s="7">
        <f t="shared" si="3"/>
        <v>0.56000000000000005</v>
      </c>
      <c r="N6" s="8" t="s">
        <v>84</v>
      </c>
    </row>
    <row r="7" spans="1:14" ht="14.5" customHeight="1" x14ac:dyDescent="0.35">
      <c r="A7" s="3" t="s">
        <v>68</v>
      </c>
      <c r="B7" s="3" t="s">
        <v>62</v>
      </c>
      <c r="C7" s="3" t="s">
        <v>69</v>
      </c>
      <c r="D7" s="9">
        <v>5</v>
      </c>
      <c r="E7" s="9">
        <v>10</v>
      </c>
      <c r="F7" s="5" t="s">
        <v>85</v>
      </c>
      <c r="G7" s="2" t="s">
        <v>32</v>
      </c>
      <c r="H7" s="11">
        <v>17</v>
      </c>
      <c r="I7" s="11">
        <v>5</v>
      </c>
      <c r="J7" s="11">
        <v>5</v>
      </c>
      <c r="K7" s="11">
        <v>0</v>
      </c>
      <c r="L7" s="15">
        <f t="shared" si="2"/>
        <v>27</v>
      </c>
      <c r="M7" s="7">
        <f t="shared" si="3"/>
        <v>0.54</v>
      </c>
      <c r="N7" s="8" t="s">
        <v>51</v>
      </c>
    </row>
    <row r="8" spans="1:14" ht="14.5" customHeight="1" x14ac:dyDescent="0.35">
      <c r="A8" s="3" t="s">
        <v>70</v>
      </c>
      <c r="B8" s="3" t="s">
        <v>87</v>
      </c>
      <c r="C8" s="3" t="s">
        <v>57</v>
      </c>
      <c r="D8" s="9">
        <v>6</v>
      </c>
      <c r="E8" s="9">
        <v>10</v>
      </c>
      <c r="F8" s="5" t="s">
        <v>85</v>
      </c>
      <c r="G8" s="2" t="s">
        <v>32</v>
      </c>
      <c r="H8" s="11">
        <v>16</v>
      </c>
      <c r="I8" s="11">
        <v>5</v>
      </c>
      <c r="J8" s="11">
        <v>5</v>
      </c>
      <c r="K8" s="11">
        <v>0</v>
      </c>
      <c r="L8" s="15">
        <f t="shared" si="2"/>
        <v>26</v>
      </c>
      <c r="M8" s="7">
        <f t="shared" si="3"/>
        <v>0.52</v>
      </c>
      <c r="N8" s="8" t="s">
        <v>51</v>
      </c>
    </row>
    <row r="9" spans="1:14" ht="13.5" customHeight="1" x14ac:dyDescent="0.35">
      <c r="A9" s="2" t="s">
        <v>67</v>
      </c>
      <c r="B9" s="2" t="s">
        <v>59</v>
      </c>
      <c r="C9" s="2" t="s">
        <v>57</v>
      </c>
      <c r="D9" s="4">
        <v>4</v>
      </c>
      <c r="E9" s="5">
        <v>10</v>
      </c>
      <c r="F9" s="5" t="s">
        <v>85</v>
      </c>
      <c r="G9" s="2" t="s">
        <v>32</v>
      </c>
      <c r="H9" s="6">
        <v>20</v>
      </c>
      <c r="I9" s="6">
        <v>0</v>
      </c>
      <c r="J9" s="6">
        <v>5</v>
      </c>
      <c r="K9" s="6">
        <v>0</v>
      </c>
      <c r="L9" s="15">
        <f t="shared" si="0"/>
        <v>25</v>
      </c>
      <c r="M9" s="7">
        <f t="shared" si="1"/>
        <v>0.5</v>
      </c>
      <c r="N9" s="8" t="s">
        <v>51</v>
      </c>
    </row>
    <row r="10" spans="1:14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5">
        <f t="shared" si="0"/>
        <v>0</v>
      </c>
      <c r="M10" s="7">
        <f t="shared" si="1"/>
        <v>0</v>
      </c>
      <c r="N10" s="8"/>
    </row>
    <row r="11" spans="1:14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5">
        <f t="shared" si="0"/>
        <v>0</v>
      </c>
      <c r="M11" s="7">
        <f t="shared" si="1"/>
        <v>0</v>
      </c>
      <c r="N11" s="8"/>
    </row>
    <row r="12" spans="1:14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15">
        <f t="shared" si="0"/>
        <v>0</v>
      </c>
      <c r="M12" s="7">
        <f t="shared" si="1"/>
        <v>0</v>
      </c>
      <c r="N12" s="8"/>
    </row>
  </sheetData>
  <sortState ref="A4:N12">
    <sortCondition descending="1" ref="M4:M12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"/>
  <sheetViews>
    <sheetView tabSelected="1" zoomScale="82" zoomScaleNormal="82" workbookViewId="0">
      <selection sqref="A1:N1"/>
    </sheetView>
  </sheetViews>
  <sheetFormatPr defaultRowHeight="14.5" x14ac:dyDescent="0.35"/>
  <cols>
    <col min="1" max="1" width="16.81640625" customWidth="1"/>
    <col min="2" max="2" width="10.54296875" customWidth="1"/>
    <col min="3" max="3" width="13.1796875" customWidth="1"/>
    <col min="6" max="6" width="28.7265625" customWidth="1"/>
    <col min="7" max="7" width="30.54296875" customWidth="1"/>
    <col min="9" max="11" width="12.453125" bestFit="1" customWidth="1"/>
    <col min="14" max="14" width="18.26953125" customWidth="1"/>
    <col min="20" max="20" width="12.81640625" bestFit="1" customWidth="1"/>
  </cols>
  <sheetData>
    <row r="1" spans="1:14" ht="23" x14ac:dyDescent="0.35">
      <c r="A1" s="17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5" x14ac:dyDescent="0.3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23</v>
      </c>
      <c r="J2" s="16" t="s">
        <v>24</v>
      </c>
      <c r="K2" s="16" t="s">
        <v>22</v>
      </c>
      <c r="L2" s="16" t="s">
        <v>7</v>
      </c>
      <c r="M2" s="1" t="s">
        <v>8</v>
      </c>
      <c r="N2" s="16" t="s">
        <v>9</v>
      </c>
    </row>
    <row r="3" spans="1:14" ht="15.5" x14ac:dyDescent="0.3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35">
      <c r="A4" s="2" t="s">
        <v>71</v>
      </c>
      <c r="B4" s="2" t="s">
        <v>72</v>
      </c>
      <c r="C4" s="2" t="s">
        <v>73</v>
      </c>
      <c r="D4" s="4">
        <v>1</v>
      </c>
      <c r="E4" s="5">
        <v>11</v>
      </c>
      <c r="F4" s="5" t="s">
        <v>85</v>
      </c>
      <c r="G4" s="2" t="s">
        <v>32</v>
      </c>
      <c r="H4" s="6">
        <v>28</v>
      </c>
      <c r="I4" s="6">
        <v>5</v>
      </c>
      <c r="J4" s="6">
        <v>5</v>
      </c>
      <c r="K4" s="6">
        <v>0</v>
      </c>
      <c r="L4" s="15">
        <f t="shared" ref="L4:L9" si="0">SUM(H4:K4)</f>
        <v>38</v>
      </c>
      <c r="M4" s="7">
        <f t="shared" ref="M4:M9" si="1">L4/50</f>
        <v>0.76</v>
      </c>
      <c r="N4" s="8" t="s">
        <v>83</v>
      </c>
    </row>
    <row r="5" spans="1:14" x14ac:dyDescent="0.35">
      <c r="A5" s="2" t="s">
        <v>79</v>
      </c>
      <c r="B5" s="2" t="s">
        <v>80</v>
      </c>
      <c r="C5" s="2" t="s">
        <v>81</v>
      </c>
      <c r="D5" s="4">
        <v>4</v>
      </c>
      <c r="E5" s="5">
        <v>11</v>
      </c>
      <c r="F5" s="5" t="s">
        <v>85</v>
      </c>
      <c r="G5" s="2" t="s">
        <v>32</v>
      </c>
      <c r="H5" s="6">
        <v>19</v>
      </c>
      <c r="I5" s="6">
        <v>5</v>
      </c>
      <c r="J5" s="6">
        <v>5</v>
      </c>
      <c r="K5" s="6">
        <v>5</v>
      </c>
      <c r="L5" s="15">
        <f t="shared" si="0"/>
        <v>34</v>
      </c>
      <c r="M5" s="7">
        <f t="shared" si="1"/>
        <v>0.68</v>
      </c>
      <c r="N5" s="8" t="s">
        <v>84</v>
      </c>
    </row>
    <row r="6" spans="1:14" x14ac:dyDescent="0.35">
      <c r="A6" s="3" t="s">
        <v>74</v>
      </c>
      <c r="B6" s="3" t="s">
        <v>75</v>
      </c>
      <c r="C6" s="3" t="s">
        <v>76</v>
      </c>
      <c r="D6" s="9">
        <v>2</v>
      </c>
      <c r="E6" s="9">
        <v>11</v>
      </c>
      <c r="F6" s="5" t="s">
        <v>85</v>
      </c>
      <c r="G6" s="2" t="s">
        <v>32</v>
      </c>
      <c r="H6" s="11">
        <v>18</v>
      </c>
      <c r="I6" s="11">
        <v>5</v>
      </c>
      <c r="J6" s="11">
        <v>5</v>
      </c>
      <c r="K6" s="11">
        <v>0</v>
      </c>
      <c r="L6" s="15">
        <f t="shared" ref="L6:L7" si="2">SUM(H6:K6)</f>
        <v>28</v>
      </c>
      <c r="M6" s="7">
        <f t="shared" ref="M6:M7" si="3">L6/50</f>
        <v>0.56000000000000005</v>
      </c>
      <c r="N6" s="8" t="s">
        <v>51</v>
      </c>
    </row>
    <row r="7" spans="1:14" x14ac:dyDescent="0.35">
      <c r="A7" s="2" t="s">
        <v>77</v>
      </c>
      <c r="B7" s="2" t="s">
        <v>72</v>
      </c>
      <c r="C7" s="2" t="s">
        <v>78</v>
      </c>
      <c r="D7" s="4">
        <v>3</v>
      </c>
      <c r="E7" s="5">
        <v>11</v>
      </c>
      <c r="F7" s="5" t="s">
        <v>85</v>
      </c>
      <c r="G7" s="2" t="s">
        <v>32</v>
      </c>
      <c r="H7" s="6">
        <v>17</v>
      </c>
      <c r="I7" s="6">
        <v>5</v>
      </c>
      <c r="J7" s="6">
        <v>5</v>
      </c>
      <c r="K7" s="6">
        <v>0</v>
      </c>
      <c r="L7" s="15">
        <f t="shared" si="2"/>
        <v>27</v>
      </c>
      <c r="M7" s="7">
        <f t="shared" si="3"/>
        <v>0.54</v>
      </c>
      <c r="N7" s="8" t="s">
        <v>51</v>
      </c>
    </row>
    <row r="8" spans="1:14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5">
        <f t="shared" si="0"/>
        <v>0</v>
      </c>
      <c r="M8" s="7">
        <f t="shared" si="1"/>
        <v>0</v>
      </c>
      <c r="N8" s="8"/>
    </row>
    <row r="9" spans="1:14" x14ac:dyDescent="0.35">
      <c r="A9" s="12"/>
      <c r="B9" s="10"/>
      <c r="C9" s="10"/>
      <c r="D9" s="9"/>
      <c r="E9" s="9"/>
      <c r="F9" s="9"/>
      <c r="G9" s="3"/>
      <c r="H9" s="13"/>
      <c r="I9" s="13"/>
      <c r="J9" s="13"/>
      <c r="K9" s="13"/>
      <c r="L9" s="15">
        <f t="shared" si="0"/>
        <v>0</v>
      </c>
      <c r="M9" s="7">
        <f t="shared" si="1"/>
        <v>0</v>
      </c>
      <c r="N9" s="8"/>
    </row>
  </sheetData>
  <sortState ref="A4:N9">
    <sortCondition descending="1" ref="M4:M9"/>
  </sortState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2023-01-22T15:28:07Z</dcterms:modified>
</cp:coreProperties>
</file>