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D359E87B-C613-4A2C-92F3-C5F023FFDF4D}" xr6:coauthVersionLast="36" xr6:coauthVersionMax="36" xr10:uidLastSave="{00000000-0000-0000-0000-000000000000}"/>
  <bookViews>
    <workbookView xWindow="0" yWindow="0" windowWidth="28800" windowHeight="12230" activeTab="3" xr2:uid="{00000000-000D-0000-FFFF-FFFF00000000}"/>
  </bookViews>
  <sheets>
    <sheet name="7 класс" sheetId="4" r:id="rId1"/>
    <sheet name="9 класс" sheetId="6" r:id="rId2"/>
    <sheet name="10 класс" sheetId="7" r:id="rId3"/>
    <sheet name="11 класс" sheetId="8" r:id="rId4"/>
  </sheets>
  <calcPr calcId="191029"/>
</workbook>
</file>

<file path=xl/calcChain.xml><?xml version="1.0" encoding="utf-8"?>
<calcChain xmlns="http://schemas.openxmlformats.org/spreadsheetml/2006/main">
  <c r="L5" i="4" l="1"/>
  <c r="M5" i="4" s="1"/>
  <c r="M5" i="6" l="1"/>
  <c r="N5" i="6" s="1"/>
  <c r="M6" i="6"/>
  <c r="N6" i="6" s="1"/>
  <c r="M4" i="6"/>
  <c r="N4" i="6" s="1"/>
  <c r="M15" i="8" l="1"/>
  <c r="N15" i="8" s="1"/>
  <c r="M14" i="8"/>
  <c r="N14" i="8" s="1"/>
  <c r="M13" i="8"/>
  <c r="N13" i="8" s="1"/>
  <c r="M4" i="8"/>
  <c r="N4" i="8" s="1"/>
  <c r="M5" i="8"/>
  <c r="N5" i="8" s="1"/>
  <c r="M8" i="8"/>
  <c r="N8" i="8" s="1"/>
  <c r="M7" i="8"/>
  <c r="N7" i="8" s="1"/>
  <c r="M11" i="8"/>
  <c r="N11" i="8" s="1"/>
  <c r="M10" i="8"/>
  <c r="N10" i="8" s="1"/>
  <c r="M6" i="8"/>
  <c r="N6" i="8" s="1"/>
  <c r="M12" i="8"/>
  <c r="N12" i="8" s="1"/>
  <c r="M9" i="8"/>
  <c r="N9" i="8" s="1"/>
  <c r="M5" i="7"/>
  <c r="N5" i="7" s="1"/>
  <c r="M6" i="7"/>
  <c r="N6" i="7" s="1"/>
  <c r="M4" i="7"/>
  <c r="N4" i="7" s="1"/>
  <c r="M8" i="7"/>
  <c r="N8" i="7" s="1"/>
  <c r="M9" i="7"/>
  <c r="N9" i="7" s="1"/>
  <c r="L7" i="4"/>
  <c r="M7" i="4" s="1"/>
  <c r="L6" i="4"/>
  <c r="M6" i="4" s="1"/>
  <c r="L8" i="4"/>
  <c r="M8" i="4" s="1"/>
  <c r="L4" i="4"/>
  <c r="M4" i="4" s="1"/>
  <c r="L9" i="4"/>
  <c r="M9" i="4" s="1"/>
  <c r="L10" i="4"/>
  <c r="M10" i="4" s="1"/>
  <c r="L11" i="4"/>
  <c r="M11" i="4" s="1"/>
  <c r="L12" i="4"/>
  <c r="M12" i="4" s="1"/>
  <c r="M7" i="7" l="1"/>
  <c r="N7" i="7" s="1"/>
</calcChain>
</file>

<file path=xl/sharedStrings.xml><?xml version="1.0" encoding="utf-8"?>
<sst xmlns="http://schemas.openxmlformats.org/spreadsheetml/2006/main" count="188" uniqueCount="79">
  <si>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</si>
  <si>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</si>
  <si>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</si>
  <si>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</si>
  <si>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</si>
  <si>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</si>
  <si>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</si>
  <si>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</si>
  <si>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</si>
  <si>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</si>
  <si>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</si>
  <si>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</si>
  <si>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</si>
  <si>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</si>
  <si>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</si>
  <si>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</si>
  <si>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7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</si>
  <si>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</si>
  <si>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</si>
  <si>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</si>
  <si>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экологии</t>
  </si>
  <si>
    <t>СОШ № 39 им. Г.А.Чернова</t>
  </si>
  <si>
    <t>Сутормина Екатерина Александровна</t>
  </si>
  <si>
    <t xml:space="preserve"> Егор</t>
  </si>
  <si>
    <t>Андреевич</t>
  </si>
  <si>
    <t xml:space="preserve">Соколов </t>
  </si>
  <si>
    <t xml:space="preserve">Егор </t>
  </si>
  <si>
    <t>Антонович</t>
  </si>
  <si>
    <t xml:space="preserve">Гурьянова </t>
  </si>
  <si>
    <t xml:space="preserve">Ульяна </t>
  </si>
  <si>
    <t>Александровна</t>
  </si>
  <si>
    <t xml:space="preserve">Потапов </t>
  </si>
  <si>
    <t xml:space="preserve">Александр </t>
  </si>
  <si>
    <t>Юрьевич</t>
  </si>
  <si>
    <t xml:space="preserve">Трапезникова </t>
  </si>
  <si>
    <t>Вероника</t>
  </si>
  <si>
    <t>Владимировна</t>
  </si>
  <si>
    <t>Белов</t>
  </si>
  <si>
    <t>Артём</t>
  </si>
  <si>
    <t>Евгеньевич</t>
  </si>
  <si>
    <t>экология</t>
  </si>
  <si>
    <t xml:space="preserve">Виноградова </t>
  </si>
  <si>
    <t>Анна</t>
  </si>
  <si>
    <t>Аймятова</t>
  </si>
  <si>
    <t>Эльмира</t>
  </si>
  <si>
    <t>Рашидовна</t>
  </si>
  <si>
    <t>Пологова</t>
  </si>
  <si>
    <t xml:space="preserve">Виктория </t>
  </si>
  <si>
    <t>Сибилева</t>
  </si>
  <si>
    <t>Екатерина</t>
  </si>
  <si>
    <t>Андреевна</t>
  </si>
  <si>
    <t xml:space="preserve">Шишлева </t>
  </si>
  <si>
    <t>София</t>
  </si>
  <si>
    <t>Олеговна</t>
  </si>
  <si>
    <t xml:space="preserve">Булыгин </t>
  </si>
  <si>
    <t xml:space="preserve">Даниил </t>
  </si>
  <si>
    <t>Науменко</t>
  </si>
  <si>
    <t>Михайлович</t>
  </si>
  <si>
    <t xml:space="preserve">Ковчин </t>
  </si>
  <si>
    <t>Александрович</t>
  </si>
  <si>
    <t>Семён</t>
  </si>
  <si>
    <t>Головлева</t>
  </si>
  <si>
    <t>Дарья</t>
  </si>
  <si>
    <t>Алексеевна</t>
  </si>
  <si>
    <t>Мацаков</t>
  </si>
  <si>
    <t>Олег</t>
  </si>
  <si>
    <t>Сергеевич</t>
  </si>
  <si>
    <t>Владимирович</t>
  </si>
  <si>
    <t>Надтока</t>
  </si>
  <si>
    <t>Юлия</t>
  </si>
  <si>
    <t>Игоревна</t>
  </si>
  <si>
    <t>Роман</t>
  </si>
  <si>
    <t>Семендяев</t>
  </si>
  <si>
    <t>Киперник</t>
  </si>
  <si>
    <t>7А</t>
  </si>
  <si>
    <t>9Б</t>
  </si>
  <si>
    <t>участник</t>
  </si>
  <si>
    <t xml:space="preserve">Пичугин </t>
  </si>
  <si>
    <t>Результаты школьного этапа всероссийской олимпиады 2022 года по экологии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</si>
</sst>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"/>
  <sheetViews>
    <sheetView zoomScale="90" zoomScaleNormal="90" workbookViewId="0">
      <selection activeCell="A5" sqref="A5"/>
    </sheetView>
  </sheetViews>
  <sheetFormatPr defaultRowHeight="14.5" x14ac:dyDescent="0.35"/>
  <cols>
    <col min="1" max="1" width="25.1796875" customWidth="1"/>
    <col min="2" max="3" width="19.1796875" customWidth="1"/>
    <col min="4" max="4" width="8.453125" bestFit="1" customWidth="1"/>
    <col min="6" max="6" width="31.54296875" customWidth="1"/>
    <col min="7" max="7" width="38.1796875" customWidth="1"/>
    <col min="14" max="14" width="12.81640625" bestFit="1" customWidth="1"/>
  </cols>
  <sheetData>
    <row r="1" spans="1:14" ht="23" x14ac:dyDescent="0.3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5" x14ac:dyDescent="0.35">
      <c r="A2" s="22" t="s">
        <v>0</v>
      </c>
      <c r="B2" s="22" t="s">
        <v>1</v>
      </c>
      <c r="C2" s="22" t="s">
        <v>2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13</v>
      </c>
      <c r="M2" s="1" t="s">
        <v>14</v>
      </c>
      <c r="N2" s="22" t="s">
        <v>15</v>
      </c>
    </row>
    <row r="3" spans="1:14" ht="15.5" x14ac:dyDescent="0.3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35">
      <c r="A4" s="3" t="s">
        <v>34</v>
      </c>
      <c r="B4" s="3" t="s">
        <v>35</v>
      </c>
      <c r="C4" s="3" t="s">
        <v>36</v>
      </c>
      <c r="D4" s="9">
        <v>6</v>
      </c>
      <c r="E4" s="9" t="s">
        <v>74</v>
      </c>
      <c r="F4" s="5" t="s">
        <v>21</v>
      </c>
      <c r="G4" s="2" t="s">
        <v>22</v>
      </c>
      <c r="H4" s="11">
        <v>3</v>
      </c>
      <c r="I4" s="11">
        <v>7</v>
      </c>
      <c r="J4" s="11">
        <v>2</v>
      </c>
      <c r="K4" s="11">
        <v>0</v>
      </c>
      <c r="L4" s="21">
        <f>SUM(H4:K4)</f>
        <v>12</v>
      </c>
      <c r="M4" s="7">
        <f>L4/43</f>
        <v>0.27906976744186046</v>
      </c>
      <c r="N4" s="8" t="s">
        <v>76</v>
      </c>
    </row>
    <row r="5" spans="1:14" x14ac:dyDescent="0.35">
      <c r="A5" s="2" t="s">
        <v>77</v>
      </c>
      <c r="B5" s="2" t="s">
        <v>23</v>
      </c>
      <c r="C5" s="2" t="s">
        <v>24</v>
      </c>
      <c r="D5" s="4">
        <v>1</v>
      </c>
      <c r="E5" s="5" t="s">
        <v>74</v>
      </c>
      <c r="F5" s="5" t="s">
        <v>21</v>
      </c>
      <c r="G5" s="2" t="s">
        <v>22</v>
      </c>
      <c r="H5" s="6">
        <v>3</v>
      </c>
      <c r="I5" s="6">
        <v>4</v>
      </c>
      <c r="J5" s="6">
        <v>0</v>
      </c>
      <c r="K5" s="6">
        <v>0</v>
      </c>
      <c r="L5" s="21">
        <f>SUM(H5:K5)</f>
        <v>7</v>
      </c>
      <c r="M5" s="7">
        <f>L5/43</f>
        <v>0.16279069767441862</v>
      </c>
      <c r="N5" s="8" t="s">
        <v>76</v>
      </c>
    </row>
    <row r="6" spans="1:14" x14ac:dyDescent="0.35">
      <c r="A6" s="2" t="s">
        <v>28</v>
      </c>
      <c r="B6" s="2" t="s">
        <v>29</v>
      </c>
      <c r="C6" s="2" t="s">
        <v>30</v>
      </c>
      <c r="D6" s="4">
        <v>3</v>
      </c>
      <c r="E6" s="5" t="s">
        <v>74</v>
      </c>
      <c r="F6" s="5" t="s">
        <v>21</v>
      </c>
      <c r="G6" s="2" t="s">
        <v>22</v>
      </c>
      <c r="H6" s="6">
        <v>1</v>
      </c>
      <c r="I6" s="6">
        <v>4</v>
      </c>
      <c r="J6" s="6">
        <v>1</v>
      </c>
      <c r="K6" s="6">
        <v>0</v>
      </c>
      <c r="L6" s="21">
        <f>SUM(H6:K6)</f>
        <v>6</v>
      </c>
      <c r="M6" s="7">
        <f>L6/43</f>
        <v>0.13953488372093023</v>
      </c>
      <c r="N6" s="8" t="s">
        <v>76</v>
      </c>
    </row>
    <row r="7" spans="1:14" x14ac:dyDescent="0.35">
      <c r="A7" s="3" t="s">
        <v>25</v>
      </c>
      <c r="B7" s="3" t="s">
        <v>26</v>
      </c>
      <c r="C7" s="3" t="s">
        <v>27</v>
      </c>
      <c r="D7" s="9">
        <v>2</v>
      </c>
      <c r="E7" s="9" t="s">
        <v>74</v>
      </c>
      <c r="F7" s="5" t="s">
        <v>21</v>
      </c>
      <c r="G7" s="2" t="s">
        <v>22</v>
      </c>
      <c r="H7" s="11">
        <v>1</v>
      </c>
      <c r="I7" s="11">
        <v>4</v>
      </c>
      <c r="J7" s="11">
        <v>0</v>
      </c>
      <c r="K7" s="11">
        <v>0</v>
      </c>
      <c r="L7" s="21">
        <f>SUM(H7:K7)</f>
        <v>5</v>
      </c>
      <c r="M7" s="7">
        <f>L7/43</f>
        <v>0.11627906976744186</v>
      </c>
      <c r="N7" s="8" t="s">
        <v>76</v>
      </c>
    </row>
    <row r="8" spans="1:14" x14ac:dyDescent="0.35">
      <c r="A8" s="2" t="s">
        <v>31</v>
      </c>
      <c r="B8" s="2" t="s">
        <v>32</v>
      </c>
      <c r="C8" s="2" t="s">
        <v>33</v>
      </c>
      <c r="D8" s="4">
        <v>4</v>
      </c>
      <c r="E8" s="5" t="s">
        <v>74</v>
      </c>
      <c r="F8" s="5" t="s">
        <v>21</v>
      </c>
      <c r="G8" s="2" t="s">
        <v>22</v>
      </c>
      <c r="H8" s="6">
        <v>0</v>
      </c>
      <c r="I8" s="6">
        <v>3</v>
      </c>
      <c r="J8" s="6">
        <v>1</v>
      </c>
      <c r="K8" s="6">
        <v>1</v>
      </c>
      <c r="L8" s="21">
        <f>SUM(H8:K8)</f>
        <v>5</v>
      </c>
      <c r="M8" s="7">
        <f>L8/43</f>
        <v>0.11627906976744186</v>
      </c>
      <c r="N8" s="8" t="s">
        <v>76</v>
      </c>
    </row>
    <row r="9" spans="1:14" x14ac:dyDescent="0.35">
      <c r="A9" s="19"/>
      <c r="B9" s="3"/>
      <c r="C9" s="3"/>
      <c r="D9" s="9"/>
      <c r="E9" s="20"/>
      <c r="F9" s="9"/>
      <c r="G9" s="10"/>
      <c r="H9" s="11"/>
      <c r="I9" s="11"/>
      <c r="J9" s="11"/>
      <c r="K9" s="11"/>
      <c r="L9" s="21">
        <f t="shared" ref="L9:L12" si="0">SUM(H9:K9)</f>
        <v>0</v>
      </c>
      <c r="M9" s="7">
        <f t="shared" ref="M9:M12" si="1">L9/43</f>
        <v>0</v>
      </c>
      <c r="N9" s="8"/>
    </row>
    <row r="10" spans="1:14" x14ac:dyDescent="0.35">
      <c r="A10" s="19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35">
      <c r="A11" s="3"/>
      <c r="B11" s="3"/>
      <c r="C11" s="3"/>
      <c r="D11" s="9"/>
      <c r="E11" s="20"/>
      <c r="F11" s="9"/>
      <c r="G11" s="10"/>
      <c r="H11" s="11"/>
      <c r="I11" s="11"/>
      <c r="J11" s="11"/>
      <c r="K11" s="11"/>
      <c r="L11" s="21">
        <f t="shared" si="0"/>
        <v>0</v>
      </c>
      <c r="M11" s="7">
        <f t="shared" si="1"/>
        <v>0</v>
      </c>
      <c r="N11" s="8"/>
    </row>
    <row r="12" spans="1:14" x14ac:dyDescent="0.35">
      <c r="A12" s="3"/>
      <c r="B12" s="3"/>
      <c r="C12" s="3"/>
      <c r="D12" s="9"/>
      <c r="E12" s="20"/>
      <c r="F12" s="20"/>
      <c r="G12" s="10"/>
      <c r="H12" s="11"/>
      <c r="I12" s="11"/>
      <c r="J12" s="11"/>
      <c r="K12" s="11"/>
      <c r="L12" s="21">
        <f t="shared" si="0"/>
        <v>0</v>
      </c>
      <c r="M12" s="7">
        <f t="shared" si="1"/>
        <v>0</v>
      </c>
      <c r="N12" s="8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"/>
  <sheetViews>
    <sheetView zoomScale="90" zoomScaleNormal="90" workbookViewId="0">
      <selection activeCell="A7" sqref="A7:G33"/>
    </sheetView>
  </sheetViews>
  <sheetFormatPr defaultRowHeight="14.5" x14ac:dyDescent="0.35"/>
  <cols>
    <col min="1" max="1" width="25.1796875" customWidth="1"/>
    <col min="2" max="3" width="19.1796875" customWidth="1"/>
    <col min="4" max="4" width="11.1796875" bestFit="1" customWidth="1"/>
    <col min="5" max="5" width="8.453125" bestFit="1" customWidth="1"/>
    <col min="7" max="7" width="26.453125" customWidth="1"/>
    <col min="8" max="8" width="37.1796875" customWidth="1"/>
    <col min="15" max="15" width="12.81640625" bestFit="1" customWidth="1"/>
  </cols>
  <sheetData>
    <row r="1" spans="1:15" ht="23" x14ac:dyDescent="0.3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13</v>
      </c>
      <c r="N2" s="1" t="s">
        <v>14</v>
      </c>
      <c r="O2" s="23" t="s">
        <v>15</v>
      </c>
    </row>
    <row r="3" spans="1:15" ht="15.5" x14ac:dyDescent="0.3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35">
      <c r="A4" s="2" t="s">
        <v>37</v>
      </c>
      <c r="B4" s="2" t="s">
        <v>38</v>
      </c>
      <c r="C4" s="2" t="s">
        <v>39</v>
      </c>
      <c r="D4" s="3" t="s">
        <v>40</v>
      </c>
      <c r="E4" s="4">
        <v>1</v>
      </c>
      <c r="F4" s="5" t="s">
        <v>75</v>
      </c>
      <c r="G4" s="5" t="s">
        <v>21</v>
      </c>
      <c r="H4" s="2" t="s">
        <v>22</v>
      </c>
      <c r="I4" s="6">
        <v>0</v>
      </c>
      <c r="J4" s="6">
        <v>4</v>
      </c>
      <c r="K4" s="6">
        <v>2</v>
      </c>
      <c r="L4" s="6">
        <v>3</v>
      </c>
      <c r="M4" s="21">
        <f t="shared" ref="M4:M6" si="0">SUM(I4:L4)</f>
        <v>9</v>
      </c>
      <c r="N4" s="7">
        <f>M4/54</f>
        <v>0.16666666666666666</v>
      </c>
      <c r="O4" s="8" t="s">
        <v>76</v>
      </c>
    </row>
    <row r="5" spans="1:15" x14ac:dyDescent="0.3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21">
        <f t="shared" si="0"/>
        <v>0</v>
      </c>
      <c r="N5" s="7">
        <f t="shared" ref="N5:N6" si="1">M5/54</f>
        <v>0</v>
      </c>
      <c r="O5" s="8"/>
    </row>
    <row r="6" spans="1:15" x14ac:dyDescent="0.3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</sheetData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"/>
  <sheetViews>
    <sheetView zoomScale="90" zoomScaleNormal="90" workbookViewId="0">
      <selection activeCell="L20" sqref="L20"/>
    </sheetView>
  </sheetViews>
  <sheetFormatPr defaultRowHeight="14.5" x14ac:dyDescent="0.35"/>
  <cols>
    <col min="1" max="1" width="25.1796875" customWidth="1"/>
    <col min="2" max="2" width="21.81640625" customWidth="1"/>
    <col min="3" max="3" width="18.54296875" customWidth="1"/>
    <col min="4" max="4" width="8.453125" bestFit="1" customWidth="1"/>
    <col min="6" max="6" width="27.26953125" customWidth="1"/>
    <col min="7" max="7" width="36.26953125" customWidth="1"/>
    <col min="15" max="15" width="12.81640625" bestFit="1" customWidth="1"/>
  </cols>
  <sheetData>
    <row r="1" spans="1:15" ht="23" x14ac:dyDescent="0.3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5" x14ac:dyDescent="0.35">
      <c r="A2" s="22" t="s">
        <v>0</v>
      </c>
      <c r="B2" s="22" t="s">
        <v>1</v>
      </c>
      <c r="C2" s="22" t="s">
        <v>2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1" t="s">
        <v>14</v>
      </c>
      <c r="O2" s="22" t="s">
        <v>15</v>
      </c>
    </row>
    <row r="3" spans="1:15" ht="15.5" x14ac:dyDescent="0.3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35">
      <c r="A4" s="2" t="s">
        <v>48</v>
      </c>
      <c r="B4" s="2" t="s">
        <v>49</v>
      </c>
      <c r="C4" s="2" t="s">
        <v>50</v>
      </c>
      <c r="D4" s="4">
        <v>4</v>
      </c>
      <c r="E4" s="5">
        <v>10</v>
      </c>
      <c r="F4" s="19" t="s">
        <v>21</v>
      </c>
      <c r="G4" s="2" t="s">
        <v>22</v>
      </c>
      <c r="H4" s="6">
        <v>4</v>
      </c>
      <c r="I4" s="6">
        <v>3</v>
      </c>
      <c r="J4" s="6">
        <v>5</v>
      </c>
      <c r="K4" s="6">
        <v>0</v>
      </c>
      <c r="L4" s="6">
        <v>0</v>
      </c>
      <c r="M4" s="21">
        <f t="shared" ref="M4:M9" si="0">SUM(H4:L4)</f>
        <v>12</v>
      </c>
      <c r="N4" s="7">
        <f t="shared" ref="N4:N9" si="1">M4/60</f>
        <v>0.2</v>
      </c>
      <c r="O4" s="8" t="s">
        <v>76</v>
      </c>
    </row>
    <row r="5" spans="1:15" x14ac:dyDescent="0.35">
      <c r="A5" s="3" t="s">
        <v>43</v>
      </c>
      <c r="B5" s="3" t="s">
        <v>44</v>
      </c>
      <c r="C5" s="3" t="s">
        <v>45</v>
      </c>
      <c r="D5" s="9">
        <v>2</v>
      </c>
      <c r="E5" s="9">
        <v>10</v>
      </c>
      <c r="F5" s="19" t="s">
        <v>21</v>
      </c>
      <c r="G5" s="2" t="s">
        <v>22</v>
      </c>
      <c r="H5" s="11">
        <v>1</v>
      </c>
      <c r="I5" s="11">
        <v>5</v>
      </c>
      <c r="J5" s="11">
        <v>2</v>
      </c>
      <c r="K5" s="11">
        <v>3</v>
      </c>
      <c r="L5" s="11">
        <v>0</v>
      </c>
      <c r="M5" s="21">
        <f>SUM(H5:L5)</f>
        <v>11</v>
      </c>
      <c r="N5" s="7">
        <f>M5/60</f>
        <v>0.18333333333333332</v>
      </c>
      <c r="O5" s="8" t="s">
        <v>76</v>
      </c>
    </row>
    <row r="6" spans="1:15" x14ac:dyDescent="0.35">
      <c r="A6" s="2" t="s">
        <v>46</v>
      </c>
      <c r="B6" s="2" t="s">
        <v>47</v>
      </c>
      <c r="C6" s="2" t="s">
        <v>30</v>
      </c>
      <c r="D6" s="4">
        <v>3</v>
      </c>
      <c r="E6" s="5">
        <v>10</v>
      </c>
      <c r="F6" s="19" t="s">
        <v>21</v>
      </c>
      <c r="G6" s="2" t="s">
        <v>22</v>
      </c>
      <c r="H6" s="6">
        <v>0</v>
      </c>
      <c r="I6" s="6">
        <v>4</v>
      </c>
      <c r="J6" s="6">
        <v>0</v>
      </c>
      <c r="K6" s="6">
        <v>3</v>
      </c>
      <c r="L6" s="6">
        <v>2</v>
      </c>
      <c r="M6" s="21">
        <f>SUM(H6:L6)</f>
        <v>9</v>
      </c>
      <c r="N6" s="7">
        <f>M6/60</f>
        <v>0.15</v>
      </c>
      <c r="O6" s="8" t="s">
        <v>76</v>
      </c>
    </row>
    <row r="7" spans="1:15" x14ac:dyDescent="0.35">
      <c r="A7" s="2" t="s">
        <v>41</v>
      </c>
      <c r="B7" s="2" t="s">
        <v>42</v>
      </c>
      <c r="C7" s="2" t="s">
        <v>30</v>
      </c>
      <c r="D7" s="4">
        <v>1</v>
      </c>
      <c r="E7" s="5">
        <v>10</v>
      </c>
      <c r="F7" s="19" t="s">
        <v>21</v>
      </c>
      <c r="G7" s="2" t="s">
        <v>22</v>
      </c>
      <c r="H7" s="6">
        <v>1</v>
      </c>
      <c r="I7" s="6">
        <v>4</v>
      </c>
      <c r="J7" s="6">
        <v>2</v>
      </c>
      <c r="K7" s="6">
        <v>1</v>
      </c>
      <c r="L7" s="6">
        <v>0</v>
      </c>
      <c r="M7" s="21">
        <f>SUM(H7:L7)</f>
        <v>8</v>
      </c>
      <c r="N7" s="7">
        <f>M7/60</f>
        <v>0.13333333333333333</v>
      </c>
      <c r="O7" s="8" t="s">
        <v>76</v>
      </c>
    </row>
    <row r="8" spans="1:15" x14ac:dyDescent="0.35">
      <c r="A8" s="12"/>
      <c r="B8" s="10"/>
      <c r="C8" s="10"/>
      <c r="D8" s="9"/>
      <c r="E8" s="9"/>
      <c r="F8" s="9"/>
      <c r="G8" s="3"/>
      <c r="H8" s="13"/>
      <c r="I8" s="13"/>
      <c r="J8" s="13"/>
      <c r="K8" s="13"/>
      <c r="L8" s="13"/>
      <c r="M8" s="21">
        <f t="shared" si="0"/>
        <v>0</v>
      </c>
      <c r="N8" s="7">
        <f t="shared" si="1"/>
        <v>0</v>
      </c>
      <c r="O8" s="8"/>
    </row>
    <row r="9" spans="1:15" x14ac:dyDescent="0.35">
      <c r="A9" s="2"/>
      <c r="B9" s="2"/>
      <c r="C9" s="2"/>
      <c r="D9" s="4"/>
      <c r="E9" s="5"/>
      <c r="F9" s="5"/>
      <c r="G9" s="2"/>
      <c r="H9" s="6"/>
      <c r="I9" s="6"/>
      <c r="J9" s="6"/>
      <c r="K9" s="6"/>
      <c r="L9" s="6"/>
      <c r="M9" s="21">
        <f t="shared" si="0"/>
        <v>0</v>
      </c>
      <c r="N9" s="7">
        <f t="shared" si="1"/>
        <v>0</v>
      </c>
      <c r="O9" s="8"/>
    </row>
  </sheetData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5"/>
  <sheetViews>
    <sheetView tabSelected="1" zoomScale="90" zoomScaleNormal="90" workbookViewId="0">
      <selection sqref="A1:O1"/>
    </sheetView>
  </sheetViews>
  <sheetFormatPr defaultRowHeight="14.5" x14ac:dyDescent="0.35"/>
  <cols>
    <col min="1" max="1" width="25.1796875" customWidth="1"/>
    <col min="2" max="2" width="21.81640625" customWidth="1"/>
    <col min="3" max="3" width="18.54296875" customWidth="1"/>
    <col min="4" max="4" width="8.453125" bestFit="1" customWidth="1"/>
    <col min="6" max="6" width="29" customWidth="1"/>
    <col min="7" max="7" width="35.81640625" customWidth="1"/>
    <col min="14" max="14" width="10" customWidth="1"/>
    <col min="15" max="15" width="12.81640625" bestFit="1" customWidth="1"/>
  </cols>
  <sheetData>
    <row r="1" spans="1:15" ht="23" x14ac:dyDescent="0.35">
      <c r="A1" s="24" t="s">
        <v>78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5" x14ac:dyDescent="0.35">
      <c r="A2" s="23" t="s">
        <v>0</v>
      </c>
      <c r="B2" s="23" t="s">
        <v>1</v>
      </c>
      <c r="C2" s="23" t="s">
        <v>2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1" t="s">
        <v>14</v>
      </c>
      <c r="O2" s="23" t="s">
        <v>15</v>
      </c>
    </row>
    <row r="3" spans="1:15" ht="15.5" x14ac:dyDescent="0.35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35">
      <c r="A4" s="2" t="s">
        <v>73</v>
      </c>
      <c r="B4" s="2" t="s">
        <v>60</v>
      </c>
      <c r="C4" s="2" t="s">
        <v>67</v>
      </c>
      <c r="D4" s="4">
        <v>9</v>
      </c>
      <c r="E4" s="5">
        <v>11</v>
      </c>
      <c r="F4" s="19" t="s">
        <v>21</v>
      </c>
      <c r="G4" s="2" t="s">
        <v>22</v>
      </c>
      <c r="H4" s="6">
        <v>3</v>
      </c>
      <c r="I4" s="6">
        <v>6</v>
      </c>
      <c r="J4" s="6">
        <v>4</v>
      </c>
      <c r="K4" s="6">
        <v>0</v>
      </c>
      <c r="L4" s="6">
        <v>1</v>
      </c>
      <c r="M4" s="21">
        <f t="shared" ref="M4:M12" si="0">SUM(H4:L4)</f>
        <v>14</v>
      </c>
      <c r="N4" s="7">
        <f t="shared" ref="N4:N12" si="1">M4/60</f>
        <v>0.23333333333333334</v>
      </c>
      <c r="O4" s="8" t="s">
        <v>76</v>
      </c>
    </row>
    <row r="5" spans="1:15" x14ac:dyDescent="0.35">
      <c r="A5" s="12" t="s">
        <v>64</v>
      </c>
      <c r="B5" s="10" t="s">
        <v>65</v>
      </c>
      <c r="C5" s="10" t="s">
        <v>66</v>
      </c>
      <c r="D5" s="9">
        <v>8</v>
      </c>
      <c r="E5" s="5">
        <v>11</v>
      </c>
      <c r="F5" s="19" t="s">
        <v>21</v>
      </c>
      <c r="G5" s="2" t="s">
        <v>22</v>
      </c>
      <c r="H5" s="11">
        <v>2</v>
      </c>
      <c r="I5" s="11">
        <v>6</v>
      </c>
      <c r="J5" s="11">
        <v>1</v>
      </c>
      <c r="K5" s="11">
        <v>0</v>
      </c>
      <c r="L5" s="11">
        <v>3</v>
      </c>
      <c r="M5" s="21">
        <f t="shared" si="0"/>
        <v>12</v>
      </c>
      <c r="N5" s="7">
        <f t="shared" si="1"/>
        <v>0.2</v>
      </c>
      <c r="O5" s="8" t="s">
        <v>76</v>
      </c>
    </row>
    <row r="6" spans="1:15" x14ac:dyDescent="0.35">
      <c r="A6" s="2" t="s">
        <v>56</v>
      </c>
      <c r="B6" s="2" t="s">
        <v>26</v>
      </c>
      <c r="C6" s="2" t="s">
        <v>57</v>
      </c>
      <c r="D6" s="4">
        <v>3</v>
      </c>
      <c r="E6" s="5">
        <v>11</v>
      </c>
      <c r="F6" s="19" t="s">
        <v>21</v>
      </c>
      <c r="G6" s="2" t="s">
        <v>22</v>
      </c>
      <c r="H6" s="6">
        <v>3</v>
      </c>
      <c r="I6" s="6">
        <v>4</v>
      </c>
      <c r="J6" s="6">
        <v>0</v>
      </c>
      <c r="K6" s="6">
        <v>2</v>
      </c>
      <c r="L6" s="6">
        <v>2</v>
      </c>
      <c r="M6" s="21">
        <f t="shared" si="0"/>
        <v>11</v>
      </c>
      <c r="N6" s="7">
        <f t="shared" si="1"/>
        <v>0.18333333333333332</v>
      </c>
      <c r="O6" s="8" t="s">
        <v>76</v>
      </c>
    </row>
    <row r="7" spans="1:15" x14ac:dyDescent="0.35">
      <c r="A7" s="3" t="s">
        <v>72</v>
      </c>
      <c r="B7" s="3" t="s">
        <v>60</v>
      </c>
      <c r="C7" s="3" t="s">
        <v>59</v>
      </c>
      <c r="D7" s="9">
        <v>6</v>
      </c>
      <c r="E7" s="5">
        <v>11</v>
      </c>
      <c r="F7" s="19" t="s">
        <v>21</v>
      </c>
      <c r="G7" s="2" t="s">
        <v>22</v>
      </c>
      <c r="H7" s="11">
        <v>0</v>
      </c>
      <c r="I7" s="11">
        <v>2</v>
      </c>
      <c r="J7" s="11">
        <v>3</v>
      </c>
      <c r="K7" s="11">
        <v>3</v>
      </c>
      <c r="L7" s="11">
        <v>0</v>
      </c>
      <c r="M7" s="21">
        <f t="shared" si="0"/>
        <v>8</v>
      </c>
      <c r="N7" s="7">
        <f t="shared" si="1"/>
        <v>0.13333333333333333</v>
      </c>
      <c r="O7" s="8" t="s">
        <v>76</v>
      </c>
    </row>
    <row r="8" spans="1:15" x14ac:dyDescent="0.35">
      <c r="A8" s="3" t="s">
        <v>61</v>
      </c>
      <c r="B8" s="3" t="s">
        <v>62</v>
      </c>
      <c r="C8" s="3" t="s">
        <v>63</v>
      </c>
      <c r="D8" s="9">
        <v>7</v>
      </c>
      <c r="E8" s="5">
        <v>11</v>
      </c>
      <c r="F8" s="19" t="s">
        <v>21</v>
      </c>
      <c r="G8" s="2" t="s">
        <v>22</v>
      </c>
      <c r="H8" s="11">
        <v>0</v>
      </c>
      <c r="I8" s="11">
        <v>4</v>
      </c>
      <c r="J8" s="11">
        <v>0</v>
      </c>
      <c r="K8" s="11">
        <v>1</v>
      </c>
      <c r="L8" s="11">
        <v>2</v>
      </c>
      <c r="M8" s="21">
        <f t="shared" si="0"/>
        <v>7</v>
      </c>
      <c r="N8" s="7">
        <f t="shared" si="1"/>
        <v>0.11666666666666667</v>
      </c>
      <c r="O8" s="8" t="s">
        <v>76</v>
      </c>
    </row>
    <row r="9" spans="1:15" x14ac:dyDescent="0.35">
      <c r="A9" s="2" t="s">
        <v>51</v>
      </c>
      <c r="B9" s="2" t="s">
        <v>52</v>
      </c>
      <c r="C9" s="2" t="s">
        <v>53</v>
      </c>
      <c r="D9" s="4">
        <v>1</v>
      </c>
      <c r="E9" s="5">
        <v>11</v>
      </c>
      <c r="F9" s="19" t="s">
        <v>21</v>
      </c>
      <c r="G9" s="2" t="s">
        <v>22</v>
      </c>
      <c r="H9" s="6">
        <v>1</v>
      </c>
      <c r="I9" s="6">
        <v>3</v>
      </c>
      <c r="J9" s="6">
        <v>2</v>
      </c>
      <c r="K9" s="6">
        <v>1</v>
      </c>
      <c r="L9" s="6">
        <v>0</v>
      </c>
      <c r="M9" s="21">
        <f t="shared" si="0"/>
        <v>7</v>
      </c>
      <c r="N9" s="7">
        <f t="shared" si="1"/>
        <v>0.11666666666666667</v>
      </c>
      <c r="O9" s="8" t="s">
        <v>76</v>
      </c>
    </row>
    <row r="10" spans="1:15" x14ac:dyDescent="0.35">
      <c r="A10" s="2" t="s">
        <v>68</v>
      </c>
      <c r="B10" s="2" t="s">
        <v>69</v>
      </c>
      <c r="C10" s="2" t="s">
        <v>70</v>
      </c>
      <c r="D10" s="4">
        <v>4</v>
      </c>
      <c r="E10" s="5">
        <v>11</v>
      </c>
      <c r="F10" s="19" t="s">
        <v>21</v>
      </c>
      <c r="G10" s="2" t="s">
        <v>22</v>
      </c>
      <c r="H10" s="6">
        <v>0</v>
      </c>
      <c r="I10" s="6">
        <v>4</v>
      </c>
      <c r="J10" s="6">
        <v>0</v>
      </c>
      <c r="K10" s="6">
        <v>1</v>
      </c>
      <c r="L10" s="6">
        <v>1</v>
      </c>
      <c r="M10" s="21">
        <f t="shared" si="0"/>
        <v>6</v>
      </c>
      <c r="N10" s="7">
        <f t="shared" si="1"/>
        <v>0.1</v>
      </c>
      <c r="O10" s="8" t="s">
        <v>76</v>
      </c>
    </row>
    <row r="11" spans="1:15" x14ac:dyDescent="0.35">
      <c r="A11" s="3" t="s">
        <v>58</v>
      </c>
      <c r="B11" s="3" t="s">
        <v>71</v>
      </c>
      <c r="C11" s="3" t="s">
        <v>59</v>
      </c>
      <c r="D11" s="9">
        <v>5</v>
      </c>
      <c r="E11" s="5">
        <v>11</v>
      </c>
      <c r="F11" s="19" t="s">
        <v>21</v>
      </c>
      <c r="G11" s="2" t="s">
        <v>22</v>
      </c>
      <c r="H11" s="11">
        <v>0</v>
      </c>
      <c r="I11" s="11">
        <v>3</v>
      </c>
      <c r="J11" s="11">
        <v>0</v>
      </c>
      <c r="K11" s="11">
        <v>2</v>
      </c>
      <c r="L11" s="11">
        <v>0</v>
      </c>
      <c r="M11" s="21">
        <f t="shared" si="0"/>
        <v>5</v>
      </c>
      <c r="N11" s="7">
        <f t="shared" si="1"/>
        <v>8.3333333333333329E-2</v>
      </c>
      <c r="O11" s="8" t="s">
        <v>76</v>
      </c>
    </row>
    <row r="12" spans="1:15" x14ac:dyDescent="0.35">
      <c r="A12" s="3" t="s">
        <v>54</v>
      </c>
      <c r="B12" s="3" t="s">
        <v>55</v>
      </c>
      <c r="C12" s="3" t="s">
        <v>33</v>
      </c>
      <c r="D12" s="9">
        <v>2</v>
      </c>
      <c r="E12" s="9">
        <v>11</v>
      </c>
      <c r="F12" s="19" t="s">
        <v>21</v>
      </c>
      <c r="G12" s="2" t="s">
        <v>22</v>
      </c>
      <c r="H12" s="11">
        <v>0</v>
      </c>
      <c r="I12" s="11">
        <v>2</v>
      </c>
      <c r="J12" s="11">
        <v>2</v>
      </c>
      <c r="K12" s="11">
        <v>1</v>
      </c>
      <c r="L12" s="11">
        <v>0</v>
      </c>
      <c r="M12" s="21">
        <f t="shared" si="0"/>
        <v>5</v>
      </c>
      <c r="N12" s="7">
        <f t="shared" si="1"/>
        <v>8.3333333333333329E-2</v>
      </c>
      <c r="O12" s="8" t="s">
        <v>76</v>
      </c>
    </row>
    <row r="13" spans="1:15" x14ac:dyDescent="0.35">
      <c r="A13" s="14"/>
      <c r="B13" s="14"/>
      <c r="C13" s="14"/>
      <c r="D13" s="15"/>
      <c r="E13" s="16"/>
      <c r="F13" s="16"/>
      <c r="G13" s="17"/>
      <c r="H13" s="18"/>
      <c r="I13" s="18"/>
      <c r="J13" s="18"/>
      <c r="K13" s="18"/>
      <c r="L13" s="18"/>
      <c r="M13" s="21">
        <f t="shared" ref="M13:M15" si="2">SUM(H13:L13)</f>
        <v>0</v>
      </c>
      <c r="N13" s="7">
        <f t="shared" ref="N13:N15" si="3">M13/60</f>
        <v>0</v>
      </c>
      <c r="O13" s="8"/>
    </row>
    <row r="14" spans="1:15" x14ac:dyDescent="0.35">
      <c r="A14" s="14"/>
      <c r="B14" s="14"/>
      <c r="C14" s="14"/>
      <c r="D14" s="15"/>
      <c r="E14" s="16"/>
      <c r="F14" s="16"/>
      <c r="G14" s="17"/>
      <c r="H14" s="18"/>
      <c r="I14" s="18"/>
      <c r="J14" s="18"/>
      <c r="K14" s="18"/>
      <c r="L14" s="18"/>
      <c r="M14" s="21">
        <f t="shared" si="2"/>
        <v>0</v>
      </c>
      <c r="N14" s="7">
        <f t="shared" si="3"/>
        <v>0</v>
      </c>
      <c r="O14" s="8"/>
    </row>
    <row r="15" spans="1:15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2"/>
        <v>0</v>
      </c>
      <c r="N15" s="7">
        <f t="shared" si="3"/>
        <v>0</v>
      </c>
      <c r="O15" s="8"/>
    </row>
  </sheetData>
  <mergeCells count="2">
    <mergeCell ref="A1:O1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2023-01-22T15:23:55Z</dcterms:modified>
</cp:coreProperties>
</file>