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ina\Desktop\Протоколы школьный этап ВсОШ\"/>
    </mc:Choice>
  </mc:AlternateContent>
  <xr:revisionPtr revIDLastSave="0" documentId="8_{C3F6D4BA-BE24-42CE-9526-B2CDC0187160}" xr6:coauthVersionLast="36" xr6:coauthVersionMax="36" xr10:uidLastSave="{00000000-0000-0000-0000-000000000000}"/>
  <bookViews>
    <workbookView xWindow="0" yWindow="0" windowWidth="28800" windowHeight="12225" tabRatio="500" activeTab="6" xr2:uid="{00000000-000D-0000-FFFF-FFFF00000000}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" i="7" l="1"/>
  <c r="H6" i="7"/>
  <c r="H7" i="7"/>
  <c r="I7" i="7" s="1"/>
  <c r="H8" i="7"/>
  <c r="I8" i="7" s="1"/>
  <c r="H9" i="7"/>
  <c r="H10" i="7"/>
  <c r="H5" i="6"/>
  <c r="I5" i="6" s="1"/>
  <c r="H6" i="6"/>
  <c r="I6" i="6" s="1"/>
  <c r="H7" i="6"/>
  <c r="I7" i="6" s="1"/>
  <c r="H8" i="6"/>
  <c r="I8" i="6" s="1"/>
  <c r="H12" i="7"/>
  <c r="I12" i="7" s="1"/>
  <c r="H11" i="7"/>
  <c r="I11" i="7" s="1"/>
  <c r="I10" i="7"/>
  <c r="I9" i="7"/>
  <c r="I6" i="7"/>
  <c r="I5" i="7"/>
  <c r="H4" i="7"/>
  <c r="I4" i="7" s="1"/>
  <c r="H10" i="6"/>
  <c r="I10" i="6" s="1"/>
  <c r="I9" i="6"/>
  <c r="H9" i="6"/>
  <c r="H4" i="6"/>
  <c r="I4" i="6" s="1"/>
  <c r="H20" i="5"/>
  <c r="I20" i="5" s="1"/>
  <c r="I19" i="5"/>
  <c r="H19" i="5"/>
  <c r="H18" i="5"/>
  <c r="I18" i="5" s="1"/>
  <c r="H17" i="5"/>
  <c r="I17" i="5" s="1"/>
  <c r="H16" i="5"/>
  <c r="I16" i="5" s="1"/>
  <c r="H15" i="5"/>
  <c r="I15" i="5" s="1"/>
  <c r="H14" i="5"/>
  <c r="I14" i="5" s="1"/>
  <c r="H13" i="5"/>
  <c r="I13" i="5" s="1"/>
  <c r="H12" i="5"/>
  <c r="I12" i="5" s="1"/>
  <c r="I11" i="5"/>
  <c r="H11" i="5"/>
  <c r="H10" i="5"/>
  <c r="I10" i="5" s="1"/>
  <c r="H9" i="5"/>
  <c r="I9" i="5" s="1"/>
  <c r="H8" i="5"/>
  <c r="I8" i="5" s="1"/>
  <c r="I7" i="5"/>
  <c r="H7" i="5"/>
  <c r="H6" i="5"/>
  <c r="I6" i="5" s="1"/>
  <c r="H5" i="5"/>
  <c r="I5" i="5" s="1"/>
  <c r="H4" i="5"/>
  <c r="I4" i="5" s="1"/>
  <c r="H20" i="4"/>
  <c r="I20" i="4" s="1"/>
  <c r="H19" i="4"/>
  <c r="I19" i="4" s="1"/>
  <c r="H18" i="4"/>
  <c r="I18" i="4" s="1"/>
  <c r="I17" i="4"/>
  <c r="H17" i="4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I9" i="4"/>
  <c r="H9" i="4"/>
  <c r="H8" i="4"/>
  <c r="I8" i="4" s="1"/>
  <c r="H7" i="4"/>
  <c r="I7" i="4" s="1"/>
  <c r="H5" i="4"/>
  <c r="I5" i="4" s="1"/>
  <c r="I4" i="4"/>
  <c r="H4" i="4"/>
  <c r="I14" i="3"/>
  <c r="H14" i="3"/>
  <c r="H13" i="3"/>
  <c r="I13" i="3" s="1"/>
  <c r="H12" i="3"/>
  <c r="I12" i="3" s="1"/>
  <c r="H11" i="3"/>
  <c r="I11" i="3" s="1"/>
  <c r="I10" i="3"/>
  <c r="H10" i="3"/>
  <c r="H9" i="3"/>
  <c r="I9" i="3" s="1"/>
  <c r="H8" i="3"/>
  <c r="I8" i="3" s="1"/>
  <c r="H7" i="3"/>
  <c r="I7" i="3" s="1"/>
  <c r="I6" i="3"/>
  <c r="H6" i="3"/>
  <c r="H5" i="3"/>
  <c r="I5" i="3" s="1"/>
  <c r="H4" i="3"/>
  <c r="I4" i="3" s="1"/>
  <c r="K20" i="2"/>
  <c r="L20" i="2" s="1"/>
  <c r="K19" i="2"/>
  <c r="L19" i="2" s="1"/>
  <c r="L18" i="2"/>
  <c r="L17" i="2"/>
  <c r="K16" i="2"/>
  <c r="L16" i="2" s="1"/>
  <c r="L15" i="2"/>
  <c r="L14" i="2"/>
  <c r="K13" i="2"/>
  <c r="L13" i="2" s="1"/>
  <c r="L12" i="2"/>
  <c r="L11" i="2"/>
  <c r="L10" i="2"/>
  <c r="L9" i="2"/>
  <c r="L8" i="2"/>
  <c r="K7" i="2"/>
  <c r="L7" i="2" s="1"/>
  <c r="K6" i="2"/>
  <c r="L6" i="2" s="1"/>
  <c r="L5" i="2"/>
  <c r="L4" i="2"/>
  <c r="K4" i="2"/>
  <c r="L26" i="1"/>
  <c r="K26" i="1"/>
  <c r="K25" i="1"/>
  <c r="L25" i="1" s="1"/>
  <c r="K24" i="1"/>
  <c r="L24" i="1" s="1"/>
  <c r="K23" i="1"/>
  <c r="L23" i="1" s="1"/>
  <c r="L22" i="1"/>
  <c r="K22" i="1"/>
  <c r="L21" i="1"/>
  <c r="L20" i="1"/>
  <c r="L19" i="1"/>
  <c r="L18" i="1"/>
  <c r="L17" i="1"/>
  <c r="L16" i="1"/>
  <c r="K15" i="1"/>
  <c r="L15" i="1" s="1"/>
  <c r="L14" i="1"/>
  <c r="L13" i="1"/>
  <c r="K12" i="1"/>
  <c r="L12" i="1" s="1"/>
  <c r="L11" i="1"/>
  <c r="L10" i="1"/>
  <c r="L9" i="1"/>
  <c r="L8" i="1"/>
  <c r="K7" i="1"/>
  <c r="L7" i="1" s="1"/>
  <c r="K6" i="1"/>
  <c r="L6" i="1" s="1"/>
  <c r="L5" i="1"/>
  <c r="K4" i="1"/>
  <c r="L4" i="1" s="1"/>
</calcChain>
</file>

<file path=xl/sharedStrings.xml><?xml version="1.0" encoding="utf-8"?>
<sst xmlns="http://schemas.openxmlformats.org/spreadsheetml/2006/main" count="635" uniqueCount="156">
  <si>
    <t>ФИО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</si>
  <si>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</si>
  <si>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</si>
  <si>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</si>
  <si>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</si>
  <si>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</si>
  <si>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</si>
  <si>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</si>
  <si>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</si>
  <si>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</si>
  <si>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итого</t>
  </si>
  <si>
    <t xml:space="preserve">% </t>
  </si>
  <si>
    <t>результат</t>
  </si>
  <si>
    <t>5 класс</t>
  </si>
  <si>
    <t>Юрченко Катана Валерьевна</t>
  </si>
  <si>
    <t>5Б</t>
  </si>
  <si>
    <t>МОУ «СОШ № 39 им. Г.А. Чернова» г. Воркуты</t>
  </si>
  <si>
    <t>Вербицкая Любовь Викторовна</t>
  </si>
  <si>
    <t>победитель</t>
  </si>
  <si>
    <t>Марга Екатерина Игоревна</t>
  </si>
  <si>
    <t>5</t>
  </si>
  <si>
    <t>15</t>
  </si>
  <si>
    <t>призер</t>
  </si>
  <si>
    <t>Соколенко Светослав Сергеевич</t>
  </si>
  <si>
    <t>5А</t>
  </si>
  <si>
    <t>Тарасова Ирина Анатольевна</t>
  </si>
  <si>
    <t>Фахрутдинова Элеонора Маратовна</t>
  </si>
  <si>
    <t>Левочкина Елизавета Максимовна</t>
  </si>
  <si>
    <t>5Г</t>
  </si>
  <si>
    <t>Костенко Наталья Юрьевна</t>
  </si>
  <si>
    <t>0</t>
  </si>
  <si>
    <t>3</t>
  </si>
  <si>
    <t>14</t>
  </si>
  <si>
    <t>Жомова Екатерина Романовна</t>
  </si>
  <si>
    <t>2</t>
  </si>
  <si>
    <t>10</t>
  </si>
  <si>
    <t>Каллаур Иван Андреевич</t>
  </si>
  <si>
    <t>4</t>
  </si>
  <si>
    <t>7</t>
  </si>
  <si>
    <t>Кошкина Кира Юрьевна</t>
  </si>
  <si>
    <t>1</t>
  </si>
  <si>
    <t>11</t>
  </si>
  <si>
    <t>участник</t>
  </si>
  <si>
    <t>Абышаева Каныкей Абдикоримовна</t>
  </si>
  <si>
    <t>Ривенко Елизавета Геннадьевна</t>
  </si>
  <si>
    <t>5В</t>
  </si>
  <si>
    <t>Гаврилова Марина Владимировна</t>
  </si>
  <si>
    <t>9</t>
  </si>
  <si>
    <t>Лапшина Карина Сергеевна</t>
  </si>
  <si>
    <t>Разгулова Диана Сергеевна</t>
  </si>
  <si>
    <t>Немна Захар Васильевич</t>
  </si>
  <si>
    <t>6</t>
  </si>
  <si>
    <t>Камаева Аделина Олеговна</t>
  </si>
  <si>
    <t>Рычкова Виктория Александровна</t>
  </si>
  <si>
    <t>Глинкина Софья Андреевна</t>
  </si>
  <si>
    <t>Шишунова Мария Константиновна</t>
  </si>
  <si>
    <t>8</t>
  </si>
  <si>
    <t>Волынский Егор Андреевич</t>
  </si>
  <si>
    <t>Руденко Максим Андреевич</t>
  </si>
  <si>
    <t>Кожевников Тимофей Романович</t>
  </si>
  <si>
    <t>Егорова Анастасия Николаевна</t>
  </si>
  <si>
    <t>Суханова Любовь Дмитриевна</t>
  </si>
  <si>
    <t>6 класс</t>
  </si>
  <si>
    <t>Львова Эмилия Александровна</t>
  </si>
  <si>
    <t>6Б</t>
  </si>
  <si>
    <t>Касьяненко Доминика Александровна</t>
  </si>
  <si>
    <t>Сушко Валерия Максимовна</t>
  </si>
  <si>
    <t>Рыбакова София Алексеевна</t>
  </si>
  <si>
    <t>Русанова Софья Дмитриевна</t>
  </si>
  <si>
    <t>Жеребкина Софья Руслановна</t>
  </si>
  <si>
    <t>Беляева Виолетта Ильинична</t>
  </si>
  <si>
    <t>Зайдуллина Алиса Ниязовна</t>
  </si>
  <si>
    <t>6А</t>
  </si>
  <si>
    <t>Вернигора Анастасия Геннадьевна</t>
  </si>
  <si>
    <t>Фитерер Матвей Андреевич</t>
  </si>
  <si>
    <t>Холод Стефания Игоревна</t>
  </si>
  <si>
    <t>Крылова Эвелина Евгеньевна</t>
  </si>
  <si>
    <t>Митюшин Артем Вячеславович</t>
  </si>
  <si>
    <t>Максимчик Анастасия Александровна</t>
  </si>
  <si>
    <t>Ильенко Яна Максимовна</t>
  </si>
  <si>
    <t>Лищук Анастасия Вадимовна</t>
  </si>
  <si>
    <t>Творческое задание</t>
  </si>
  <si>
    <t>Аналитическое задание</t>
  </si>
  <si>
    <t>7 класс</t>
  </si>
  <si>
    <t>Колушкина Дарья Андреевна</t>
  </si>
  <si>
    <t>7А</t>
  </si>
  <si>
    <t xml:space="preserve">МОУ «СОШ № 39 им. Г.А. Чернова» г. Воркуты </t>
  </si>
  <si>
    <t>Победитель</t>
  </si>
  <si>
    <t>Наймушина Жанна Викторовна</t>
  </si>
  <si>
    <t>Призёр</t>
  </si>
  <si>
    <t>Бишанова Кристина Михайловна</t>
  </si>
  <si>
    <t>7Б</t>
  </si>
  <si>
    <t>Участник</t>
  </si>
  <si>
    <t>Градова Анна Дмитриевна</t>
  </si>
  <si>
    <t>Ершова Екатерина Васильевна</t>
  </si>
  <si>
    <t>Гизатуллина Аделина Ринатовна</t>
  </si>
  <si>
    <t>Щир Виктория Сергеевна</t>
  </si>
  <si>
    <t>Соколова Дарья Андреевна</t>
  </si>
  <si>
    <t>Григорьева Марина Антоновна</t>
  </si>
  <si>
    <t>8 класс</t>
  </si>
  <si>
    <t>Юрченко Каролина Валерьевна</t>
  </si>
  <si>
    <t>8А</t>
  </si>
  <si>
    <t>Реймер Тамара Сергеевна</t>
  </si>
  <si>
    <t>8В</t>
  </si>
  <si>
    <t>Леонтьева Злата Дмитриевна</t>
  </si>
  <si>
    <t>Подрепная Полина Руслановна</t>
  </si>
  <si>
    <t>Плетнева Юлия Ивановна</t>
  </si>
  <si>
    <t>8Б</t>
  </si>
  <si>
    <t>Чангли Екатерина Александровна</t>
  </si>
  <si>
    <t>Петракова Ксения Витальевна</t>
  </si>
  <si>
    <t>Соколов Егор Антонович</t>
  </si>
  <si>
    <t>Гурьянова Ульяна Александровна</t>
  </si>
  <si>
    <t>Трапезникова Вероника Владимировна</t>
  </si>
  <si>
    <t>Болтенков Денис Павлович</t>
  </si>
  <si>
    <t>Коршунов Сергей Александрович</t>
  </si>
  <si>
    <t>Власов Владислав Вячеславович</t>
  </si>
  <si>
    <t>Горелов Даниил Евгеньевич</t>
  </si>
  <si>
    <t>Валуйский Иван Назарович</t>
  </si>
  <si>
    <t>Задание 1</t>
  </si>
  <si>
    <t>Задание 2</t>
  </si>
  <si>
    <t>9 класс</t>
  </si>
  <si>
    <t>Кицак Владислав Дмитриевич</t>
  </si>
  <si>
    <t>9А</t>
  </si>
  <si>
    <t>Виноградова Анастасия Дмитриевна</t>
  </si>
  <si>
    <t>9В</t>
  </si>
  <si>
    <t>призёр</t>
  </si>
  <si>
    <t>Дринова Екатерина Евгеньевна</t>
  </si>
  <si>
    <t>9Б</t>
  </si>
  <si>
    <t>Коршемлюк Анна Яновна</t>
  </si>
  <si>
    <t>Веснина Валерия Эдуардовна</t>
  </si>
  <si>
    <t>Сташун Глеб Родионович</t>
  </si>
  <si>
    <t>Дубленникова Софья Ивановна</t>
  </si>
  <si>
    <t>Корда Валерия Дмитриевна</t>
  </si>
  <si>
    <t>Дубровина Полина Андреевна</t>
  </si>
  <si>
    <t>Янина Алина Ильинична</t>
  </si>
  <si>
    <t>Ященко Арина Сергеевна</t>
  </si>
  <si>
    <t>Королькова Полина Васильевна</t>
  </si>
  <si>
    <t>Губин Богдан Витальевич</t>
  </si>
  <si>
    <t>Михалева Анастасия Сергеевна</t>
  </si>
  <si>
    <t>Киященко Виктория Витальевна</t>
  </si>
  <si>
    <t>10 класс</t>
  </si>
  <si>
    <t>Соловьева Анна Михайловна</t>
  </si>
  <si>
    <t>Рябцова Наталия Антоновна</t>
  </si>
  <si>
    <t>Шучалина Анна Алексеевна</t>
  </si>
  <si>
    <t>Петров Иван Сергеевич</t>
  </si>
  <si>
    <t>11 класс</t>
  </si>
  <si>
    <t>Захаренко Евгения Александровна</t>
  </si>
  <si>
    <t>Сытнюк Виктория Евгеньевна</t>
  </si>
  <si>
    <t>Сибилева Екатерина Андреевна</t>
  </si>
  <si>
    <t>Буторина Дарья Сергеевна</t>
  </si>
  <si>
    <t>Фаязов Артем Русланович</t>
  </si>
  <si>
    <t>Костырев Глеб Витальевич</t>
  </si>
  <si>
    <t>Скаков Максим Евгеньевич</t>
  </si>
  <si>
    <t>МОУ "СОШ № 39 им. Г.А.Чернова" г. Воркуты</t>
  </si>
  <si>
    <t>Чупров Валерий Васильевич</t>
  </si>
  <si>
    <t>Итоговые результаты школьного этапа всероссийской олимпиады 2023 года по литературы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</si>
</sst>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9694"/>
        <bgColor rgb="FFFF99CC"/>
      </patternFill>
    </fill>
    <fill>
      <patternFill patternType="solid">
        <fgColor rgb="FFF2DCDB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/>
    <xf numFmtId="49" fontId="4" fillId="3" borderId="1" xfId="0" applyNumberFormat="1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/>
    </xf>
    <xf numFmtId="0" fontId="4" fillId="3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6"/>
  <sheetViews>
    <sheetView zoomScale="85" zoomScaleNormal="85" workbookViewId="0">
      <selection activeCell="A27" sqref="A27:D33"/>
    </sheetView>
  </sheetViews>
  <sheetFormatPr defaultRowHeight="15" x14ac:dyDescent="0.25"/>
  <cols>
    <col min="1" max="1" width="38.85546875" style="1" customWidth="1"/>
    <col min="2" max="2" width="15.5703125" style="1" customWidth="1"/>
    <col min="3" max="3" width="12.42578125" style="1" customWidth="1"/>
    <col min="4" max="4" width="56.5703125" style="1" customWidth="1"/>
    <col min="5" max="5" width="36.7109375" style="1" customWidth="1"/>
    <col min="6" max="10" width="6.42578125" style="1" customWidth="1"/>
    <col min="11" max="11" width="13.28515625" style="1" customWidth="1"/>
    <col min="12" max="12" width="14.85546875" style="1" customWidth="1"/>
    <col min="13" max="13" width="17.28515625" style="1" customWidth="1"/>
    <col min="14" max="1025" width="9.140625" style="1" customWidth="1"/>
  </cols>
  <sheetData>
    <row r="1" spans="1:13" ht="22.5" x14ac:dyDescent="0.25">
      <c r="A1" s="28" t="s">
        <v>155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3" t="s">
        <v>11</v>
      </c>
      <c r="M2" s="2" t="s">
        <v>12</v>
      </c>
    </row>
    <row r="3" spans="1:13" ht="15.75" x14ac:dyDescent="0.25">
      <c r="A3" s="29" t="s">
        <v>13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 x14ac:dyDescent="0.25">
      <c r="A4" s="4" t="s">
        <v>14</v>
      </c>
      <c r="B4" s="5">
        <v>16</v>
      </c>
      <c r="C4" s="6" t="s">
        <v>15</v>
      </c>
      <c r="D4" s="6" t="s">
        <v>16</v>
      </c>
      <c r="E4" s="4" t="s">
        <v>17</v>
      </c>
      <c r="F4" s="6">
        <v>5</v>
      </c>
      <c r="G4" s="6">
        <v>5</v>
      </c>
      <c r="H4" s="6">
        <v>5</v>
      </c>
      <c r="I4" s="6">
        <v>5</v>
      </c>
      <c r="J4" s="6">
        <v>16</v>
      </c>
      <c r="K4" s="7">
        <f>SUM(F4:J4)</f>
        <v>36</v>
      </c>
      <c r="L4" s="8">
        <f t="shared" ref="L4:L26" si="0">K4/42</f>
        <v>0.8571428571428571</v>
      </c>
      <c r="M4" s="9" t="s">
        <v>18</v>
      </c>
    </row>
    <row r="5" spans="1:13" ht="15.75" x14ac:dyDescent="0.25">
      <c r="A5" s="10" t="s">
        <v>19</v>
      </c>
      <c r="B5" s="11">
        <v>17</v>
      </c>
      <c r="C5" s="11" t="s">
        <v>15</v>
      </c>
      <c r="D5" s="6" t="s">
        <v>16</v>
      </c>
      <c r="E5" s="4" t="s">
        <v>17</v>
      </c>
      <c r="F5" s="12" t="s">
        <v>20</v>
      </c>
      <c r="G5" s="12" t="s">
        <v>20</v>
      </c>
      <c r="H5" s="12" t="s">
        <v>20</v>
      </c>
      <c r="I5" s="12" t="s">
        <v>20</v>
      </c>
      <c r="J5" s="12" t="s">
        <v>21</v>
      </c>
      <c r="K5" s="7">
        <v>35</v>
      </c>
      <c r="L5" s="8">
        <f t="shared" si="0"/>
        <v>0.83333333333333337</v>
      </c>
      <c r="M5" s="9" t="s">
        <v>22</v>
      </c>
    </row>
    <row r="6" spans="1:13" ht="15.75" x14ac:dyDescent="0.25">
      <c r="A6" s="4" t="s">
        <v>23</v>
      </c>
      <c r="B6" s="5">
        <v>1</v>
      </c>
      <c r="C6" s="6" t="s">
        <v>24</v>
      </c>
      <c r="D6" s="6" t="s">
        <v>16</v>
      </c>
      <c r="E6" s="4" t="s">
        <v>25</v>
      </c>
      <c r="F6" s="6">
        <v>5</v>
      </c>
      <c r="G6" s="6">
        <v>5</v>
      </c>
      <c r="H6" s="6">
        <v>3</v>
      </c>
      <c r="I6" s="6">
        <v>3</v>
      </c>
      <c r="J6" s="6">
        <v>15</v>
      </c>
      <c r="K6" s="7">
        <f>SUM(F6:J6)</f>
        <v>31</v>
      </c>
      <c r="L6" s="8">
        <f t="shared" si="0"/>
        <v>0.73809523809523814</v>
      </c>
      <c r="M6" s="9" t="s">
        <v>22</v>
      </c>
    </row>
    <row r="7" spans="1:13" ht="15.75" x14ac:dyDescent="0.25">
      <c r="A7" s="4" t="s">
        <v>26</v>
      </c>
      <c r="B7" s="5">
        <v>15</v>
      </c>
      <c r="C7" s="6" t="s">
        <v>15</v>
      </c>
      <c r="D7" s="6" t="s">
        <v>16</v>
      </c>
      <c r="E7" s="4" t="s">
        <v>17</v>
      </c>
      <c r="F7" s="6">
        <v>5</v>
      </c>
      <c r="G7" s="6">
        <v>5</v>
      </c>
      <c r="H7" s="6">
        <v>3</v>
      </c>
      <c r="I7" s="6">
        <v>4</v>
      </c>
      <c r="J7" s="6">
        <v>14</v>
      </c>
      <c r="K7" s="7">
        <f>SUM(F7:J7)</f>
        <v>31</v>
      </c>
      <c r="L7" s="8">
        <f t="shared" si="0"/>
        <v>0.73809523809523814</v>
      </c>
      <c r="M7" s="9" t="s">
        <v>22</v>
      </c>
    </row>
    <row r="8" spans="1:13" ht="15.75" x14ac:dyDescent="0.25">
      <c r="A8" s="10" t="s">
        <v>27</v>
      </c>
      <c r="B8" s="11">
        <v>18</v>
      </c>
      <c r="C8" s="11" t="s">
        <v>28</v>
      </c>
      <c r="D8" s="6" t="s">
        <v>16</v>
      </c>
      <c r="E8" s="21" t="s">
        <v>29</v>
      </c>
      <c r="F8" s="12" t="s">
        <v>30</v>
      </c>
      <c r="G8" s="12" t="s">
        <v>20</v>
      </c>
      <c r="H8" s="12" t="s">
        <v>31</v>
      </c>
      <c r="I8" s="12" t="s">
        <v>31</v>
      </c>
      <c r="J8" s="12" t="s">
        <v>32</v>
      </c>
      <c r="K8" s="7">
        <v>25</v>
      </c>
      <c r="L8" s="8">
        <f t="shared" si="0"/>
        <v>0.59523809523809523</v>
      </c>
      <c r="M8" s="9" t="s">
        <v>22</v>
      </c>
    </row>
    <row r="9" spans="1:13" ht="15.75" x14ac:dyDescent="0.25">
      <c r="A9" s="10" t="s">
        <v>33</v>
      </c>
      <c r="B9" s="11">
        <v>20</v>
      </c>
      <c r="C9" s="11" t="s">
        <v>24</v>
      </c>
      <c r="D9" s="6" t="s">
        <v>16</v>
      </c>
      <c r="E9" s="4" t="s">
        <v>25</v>
      </c>
      <c r="F9" s="12" t="s">
        <v>34</v>
      </c>
      <c r="G9" s="12" t="s">
        <v>20</v>
      </c>
      <c r="H9" s="12" t="s">
        <v>20</v>
      </c>
      <c r="I9" s="12" t="s">
        <v>31</v>
      </c>
      <c r="J9" s="12" t="s">
        <v>35</v>
      </c>
      <c r="K9" s="7">
        <v>25</v>
      </c>
      <c r="L9" s="8">
        <f t="shared" si="0"/>
        <v>0.59523809523809523</v>
      </c>
      <c r="M9" s="9" t="s">
        <v>22</v>
      </c>
    </row>
    <row r="10" spans="1:13" ht="15.75" x14ac:dyDescent="0.25">
      <c r="A10" s="10" t="s">
        <v>36</v>
      </c>
      <c r="B10" s="11">
        <v>21</v>
      </c>
      <c r="C10" s="11" t="s">
        <v>24</v>
      </c>
      <c r="D10" s="6" t="s">
        <v>16</v>
      </c>
      <c r="E10" s="4" t="s">
        <v>25</v>
      </c>
      <c r="F10" s="12" t="s">
        <v>20</v>
      </c>
      <c r="G10" s="12" t="s">
        <v>20</v>
      </c>
      <c r="H10" s="12" t="s">
        <v>37</v>
      </c>
      <c r="I10" s="12" t="s">
        <v>37</v>
      </c>
      <c r="J10" s="12" t="s">
        <v>38</v>
      </c>
      <c r="K10" s="7">
        <v>25</v>
      </c>
      <c r="L10" s="8">
        <f t="shared" si="0"/>
        <v>0.59523809523809523</v>
      </c>
      <c r="M10" s="9" t="s">
        <v>22</v>
      </c>
    </row>
    <row r="11" spans="1:13" ht="15.75" x14ac:dyDescent="0.25">
      <c r="A11" s="14" t="s">
        <v>39</v>
      </c>
      <c r="B11" s="11">
        <v>2</v>
      </c>
      <c r="C11" s="11" t="s">
        <v>15</v>
      </c>
      <c r="D11" s="6" t="s">
        <v>16</v>
      </c>
      <c r="E11" s="4" t="s">
        <v>17</v>
      </c>
      <c r="F11" s="12" t="s">
        <v>31</v>
      </c>
      <c r="G11" s="12" t="s">
        <v>37</v>
      </c>
      <c r="H11" s="12" t="s">
        <v>34</v>
      </c>
      <c r="I11" s="12" t="s">
        <v>40</v>
      </c>
      <c r="J11" s="12" t="s">
        <v>41</v>
      </c>
      <c r="K11" s="7">
        <v>21</v>
      </c>
      <c r="L11" s="8">
        <f t="shared" si="0"/>
        <v>0.5</v>
      </c>
      <c r="M11" s="9" t="s">
        <v>42</v>
      </c>
    </row>
    <row r="12" spans="1:13" ht="15.75" x14ac:dyDescent="0.25">
      <c r="A12" s="4" t="s">
        <v>43</v>
      </c>
      <c r="B12" s="5">
        <v>11</v>
      </c>
      <c r="C12" s="6" t="s">
        <v>28</v>
      </c>
      <c r="D12" s="6" t="s">
        <v>16</v>
      </c>
      <c r="E12" s="21" t="s">
        <v>29</v>
      </c>
      <c r="F12" s="6">
        <v>3</v>
      </c>
      <c r="G12" s="6">
        <v>0</v>
      </c>
      <c r="H12" s="6">
        <v>2</v>
      </c>
      <c r="I12" s="6">
        <v>1</v>
      </c>
      <c r="J12" s="6">
        <v>15</v>
      </c>
      <c r="K12" s="7">
        <f>SUM(F12:J12)</f>
        <v>21</v>
      </c>
      <c r="L12" s="8">
        <f t="shared" si="0"/>
        <v>0.5</v>
      </c>
      <c r="M12" s="9" t="s">
        <v>42</v>
      </c>
    </row>
    <row r="13" spans="1:13" ht="15.75" x14ac:dyDescent="0.25">
      <c r="A13" s="10" t="s">
        <v>44</v>
      </c>
      <c r="B13" s="11">
        <v>12</v>
      </c>
      <c r="C13" s="11" t="s">
        <v>45</v>
      </c>
      <c r="D13" s="6" t="s">
        <v>16</v>
      </c>
      <c r="E13" s="21" t="s">
        <v>46</v>
      </c>
      <c r="F13" s="12" t="s">
        <v>31</v>
      </c>
      <c r="G13" s="12" t="s">
        <v>31</v>
      </c>
      <c r="H13" s="12" t="s">
        <v>34</v>
      </c>
      <c r="I13" s="12" t="s">
        <v>31</v>
      </c>
      <c r="J13" s="12" t="s">
        <v>47</v>
      </c>
      <c r="K13" s="7">
        <v>20</v>
      </c>
      <c r="L13" s="8">
        <f t="shared" si="0"/>
        <v>0.47619047619047616</v>
      </c>
      <c r="M13" s="9" t="s">
        <v>42</v>
      </c>
    </row>
    <row r="14" spans="1:13" ht="15.75" x14ac:dyDescent="0.25">
      <c r="A14" s="14" t="s">
        <v>48</v>
      </c>
      <c r="B14" s="11">
        <v>14</v>
      </c>
      <c r="C14" s="11" t="s">
        <v>45</v>
      </c>
      <c r="D14" s="6" t="s">
        <v>16</v>
      </c>
      <c r="E14" s="21" t="s">
        <v>46</v>
      </c>
      <c r="F14" s="12" t="s">
        <v>20</v>
      </c>
      <c r="G14" s="12" t="s">
        <v>31</v>
      </c>
      <c r="H14" s="12" t="s">
        <v>34</v>
      </c>
      <c r="I14" s="12" t="s">
        <v>37</v>
      </c>
      <c r="J14" s="12" t="s">
        <v>20</v>
      </c>
      <c r="K14" s="7">
        <v>20</v>
      </c>
      <c r="L14" s="8">
        <f t="shared" si="0"/>
        <v>0.47619047619047616</v>
      </c>
      <c r="M14" s="9" t="s">
        <v>42</v>
      </c>
    </row>
    <row r="15" spans="1:13" ht="15.75" x14ac:dyDescent="0.25">
      <c r="A15" s="15" t="s">
        <v>49</v>
      </c>
      <c r="B15" s="16">
        <v>13</v>
      </c>
      <c r="C15" s="17" t="s">
        <v>45</v>
      </c>
      <c r="D15" s="6" t="s">
        <v>16</v>
      </c>
      <c r="E15" s="21" t="s">
        <v>46</v>
      </c>
      <c r="F15" s="17">
        <v>5</v>
      </c>
      <c r="G15" s="17">
        <v>3</v>
      </c>
      <c r="H15" s="17">
        <v>1</v>
      </c>
      <c r="I15" s="17">
        <v>3</v>
      </c>
      <c r="J15" s="17">
        <v>8</v>
      </c>
      <c r="K15" s="7">
        <f>SUM(F15:J15)</f>
        <v>20</v>
      </c>
      <c r="L15" s="8">
        <f t="shared" si="0"/>
        <v>0.47619047619047616</v>
      </c>
      <c r="M15" s="9" t="s">
        <v>42</v>
      </c>
    </row>
    <row r="16" spans="1:13" ht="15.75" x14ac:dyDescent="0.25">
      <c r="A16" s="10" t="s">
        <v>50</v>
      </c>
      <c r="B16" s="11">
        <v>8</v>
      </c>
      <c r="C16" s="11" t="s">
        <v>24</v>
      </c>
      <c r="D16" s="6" t="s">
        <v>16</v>
      </c>
      <c r="E16" s="4" t="s">
        <v>25</v>
      </c>
      <c r="F16" s="12" t="s">
        <v>20</v>
      </c>
      <c r="G16" s="12" t="s">
        <v>20</v>
      </c>
      <c r="H16" s="12" t="s">
        <v>51</v>
      </c>
      <c r="I16" s="12" t="s">
        <v>31</v>
      </c>
      <c r="J16" s="12" t="s">
        <v>30</v>
      </c>
      <c r="K16" s="7">
        <v>19</v>
      </c>
      <c r="L16" s="8">
        <f t="shared" si="0"/>
        <v>0.45238095238095238</v>
      </c>
      <c r="M16" s="9" t="s">
        <v>42</v>
      </c>
    </row>
    <row r="17" spans="1:13" ht="15.75" x14ac:dyDescent="0.25">
      <c r="A17" s="14" t="s">
        <v>52</v>
      </c>
      <c r="B17" s="11">
        <v>6</v>
      </c>
      <c r="C17" s="11" t="s">
        <v>45</v>
      </c>
      <c r="D17" s="6" t="s">
        <v>16</v>
      </c>
      <c r="E17" s="21" t="s">
        <v>46</v>
      </c>
      <c r="F17" s="12" t="s">
        <v>20</v>
      </c>
      <c r="G17" s="12" t="s">
        <v>20</v>
      </c>
      <c r="H17" s="12" t="s">
        <v>20</v>
      </c>
      <c r="I17" s="12" t="s">
        <v>31</v>
      </c>
      <c r="J17" s="12" t="s">
        <v>30</v>
      </c>
      <c r="K17" s="7">
        <v>18</v>
      </c>
      <c r="L17" s="8">
        <f t="shared" si="0"/>
        <v>0.42857142857142855</v>
      </c>
      <c r="M17" s="9" t="s">
        <v>42</v>
      </c>
    </row>
    <row r="18" spans="1:13" ht="15.75" x14ac:dyDescent="0.25">
      <c r="A18" s="18" t="s">
        <v>53</v>
      </c>
      <c r="B18" s="11">
        <v>5</v>
      </c>
      <c r="C18" s="19" t="s">
        <v>28</v>
      </c>
      <c r="D18" s="6" t="s">
        <v>16</v>
      </c>
      <c r="E18" s="21" t="s">
        <v>29</v>
      </c>
      <c r="F18" s="12" t="s">
        <v>20</v>
      </c>
      <c r="G18" s="12" t="s">
        <v>34</v>
      </c>
      <c r="H18" s="12" t="s">
        <v>40</v>
      </c>
      <c r="I18" s="12" t="s">
        <v>30</v>
      </c>
      <c r="J18" s="12" t="s">
        <v>47</v>
      </c>
      <c r="K18" s="7">
        <v>17</v>
      </c>
      <c r="L18" s="8">
        <f t="shared" si="0"/>
        <v>0.40476190476190477</v>
      </c>
      <c r="M18" s="9" t="s">
        <v>42</v>
      </c>
    </row>
    <row r="19" spans="1:13" ht="15.75" x14ac:dyDescent="0.25">
      <c r="A19" s="18" t="s">
        <v>54</v>
      </c>
      <c r="B19" s="11">
        <v>19</v>
      </c>
      <c r="C19" s="11" t="s">
        <v>24</v>
      </c>
      <c r="D19" s="6" t="s">
        <v>16</v>
      </c>
      <c r="E19" s="4" t="s">
        <v>25</v>
      </c>
      <c r="F19" s="12" t="s">
        <v>31</v>
      </c>
      <c r="G19" s="12" t="s">
        <v>20</v>
      </c>
      <c r="H19" s="12" t="s">
        <v>37</v>
      </c>
      <c r="I19" s="12" t="s">
        <v>37</v>
      </c>
      <c r="J19" s="12" t="s">
        <v>30</v>
      </c>
      <c r="K19" s="7">
        <v>16</v>
      </c>
      <c r="L19" s="8">
        <f t="shared" si="0"/>
        <v>0.38095238095238093</v>
      </c>
      <c r="M19" s="9" t="s">
        <v>42</v>
      </c>
    </row>
    <row r="20" spans="1:13" ht="15.75" x14ac:dyDescent="0.25">
      <c r="A20" s="10" t="s">
        <v>55</v>
      </c>
      <c r="B20" s="11">
        <v>9</v>
      </c>
      <c r="C20" s="19" t="s">
        <v>45</v>
      </c>
      <c r="D20" s="6" t="s">
        <v>16</v>
      </c>
      <c r="E20" s="21" t="s">
        <v>46</v>
      </c>
      <c r="F20" s="12" t="s">
        <v>34</v>
      </c>
      <c r="G20" s="12" t="s">
        <v>34</v>
      </c>
      <c r="H20" s="12" t="s">
        <v>40</v>
      </c>
      <c r="I20" s="12" t="s">
        <v>34</v>
      </c>
      <c r="J20" s="12" t="s">
        <v>56</v>
      </c>
      <c r="K20" s="7">
        <v>15</v>
      </c>
      <c r="L20" s="8">
        <f t="shared" si="0"/>
        <v>0.35714285714285715</v>
      </c>
      <c r="M20" s="9" t="s">
        <v>42</v>
      </c>
    </row>
    <row r="21" spans="1:13" ht="15.75" x14ac:dyDescent="0.25">
      <c r="A21" s="10" t="s">
        <v>57</v>
      </c>
      <c r="B21" s="11">
        <v>7</v>
      </c>
      <c r="C21" s="19" t="s">
        <v>45</v>
      </c>
      <c r="D21" s="6" t="s">
        <v>16</v>
      </c>
      <c r="E21" s="21" t="s">
        <v>46</v>
      </c>
      <c r="F21" s="12" t="s">
        <v>20</v>
      </c>
      <c r="G21" s="12" t="s">
        <v>37</v>
      </c>
      <c r="H21" s="12" t="s">
        <v>40</v>
      </c>
      <c r="I21" s="12" t="s">
        <v>31</v>
      </c>
      <c r="J21" s="12" t="s">
        <v>34</v>
      </c>
      <c r="K21" s="7">
        <v>15</v>
      </c>
      <c r="L21" s="8">
        <f t="shared" si="0"/>
        <v>0.35714285714285715</v>
      </c>
      <c r="M21" s="9" t="s">
        <v>42</v>
      </c>
    </row>
    <row r="22" spans="1:13" ht="15.75" x14ac:dyDescent="0.25">
      <c r="A22" s="15" t="s">
        <v>58</v>
      </c>
      <c r="B22" s="16">
        <v>10</v>
      </c>
      <c r="C22" s="17" t="s">
        <v>24</v>
      </c>
      <c r="D22" s="6" t="s">
        <v>16</v>
      </c>
      <c r="E22" s="4" t="s">
        <v>25</v>
      </c>
      <c r="F22" s="17">
        <v>3</v>
      </c>
      <c r="G22" s="17">
        <v>5</v>
      </c>
      <c r="H22" s="17">
        <v>3</v>
      </c>
      <c r="I22" s="17">
        <v>3</v>
      </c>
      <c r="J22" s="17">
        <v>0</v>
      </c>
      <c r="K22" s="7">
        <f t="shared" ref="K22:K26" si="1">SUM(F22:J22)</f>
        <v>14</v>
      </c>
      <c r="L22" s="8">
        <f t="shared" si="0"/>
        <v>0.33333333333333331</v>
      </c>
      <c r="M22" s="9" t="s">
        <v>42</v>
      </c>
    </row>
    <row r="23" spans="1:13" ht="15.75" x14ac:dyDescent="0.25">
      <c r="A23" s="15" t="s">
        <v>59</v>
      </c>
      <c r="B23" s="16">
        <v>4</v>
      </c>
      <c r="C23" s="17" t="s">
        <v>24</v>
      </c>
      <c r="D23" s="6" t="s">
        <v>16</v>
      </c>
      <c r="E23" s="4" t="s">
        <v>25</v>
      </c>
      <c r="F23" s="17">
        <v>1</v>
      </c>
      <c r="G23" s="17">
        <v>0</v>
      </c>
      <c r="H23" s="17">
        <v>3</v>
      </c>
      <c r="I23" s="17">
        <v>2</v>
      </c>
      <c r="J23" s="17">
        <v>6</v>
      </c>
      <c r="K23" s="7">
        <f t="shared" si="1"/>
        <v>12</v>
      </c>
      <c r="L23" s="8">
        <f t="shared" si="0"/>
        <v>0.2857142857142857</v>
      </c>
      <c r="M23" s="9" t="s">
        <v>42</v>
      </c>
    </row>
    <row r="24" spans="1:13" ht="15.75" x14ac:dyDescent="0.25">
      <c r="A24" s="15" t="s">
        <v>60</v>
      </c>
      <c r="B24" s="16">
        <v>3</v>
      </c>
      <c r="C24" s="17" t="s">
        <v>45</v>
      </c>
      <c r="D24" s="6" t="s">
        <v>16</v>
      </c>
      <c r="E24" s="21" t="s">
        <v>46</v>
      </c>
      <c r="F24" s="17">
        <v>1</v>
      </c>
      <c r="G24" s="17">
        <v>0</v>
      </c>
      <c r="H24" s="17">
        <v>1</v>
      </c>
      <c r="I24" s="17">
        <v>1</v>
      </c>
      <c r="J24" s="17">
        <v>5</v>
      </c>
      <c r="K24" s="7">
        <f t="shared" si="1"/>
        <v>8</v>
      </c>
      <c r="L24" s="8">
        <f t="shared" si="0"/>
        <v>0.19047619047619047</v>
      </c>
      <c r="M24" s="9" t="s">
        <v>42</v>
      </c>
    </row>
    <row r="25" spans="1:13" ht="15.75" x14ac:dyDescent="0.25">
      <c r="A25" s="15" t="s">
        <v>61</v>
      </c>
      <c r="B25" s="16">
        <v>22</v>
      </c>
      <c r="C25" s="17" t="s">
        <v>45</v>
      </c>
      <c r="D25" s="6" t="s">
        <v>16</v>
      </c>
      <c r="E25" s="21" t="s">
        <v>46</v>
      </c>
      <c r="F25" s="17">
        <v>1</v>
      </c>
      <c r="G25" s="17">
        <v>2</v>
      </c>
      <c r="H25" s="17">
        <v>2</v>
      </c>
      <c r="I25" s="17">
        <v>1</v>
      </c>
      <c r="J25" s="17">
        <v>2</v>
      </c>
      <c r="K25" s="7">
        <f t="shared" si="1"/>
        <v>8</v>
      </c>
      <c r="L25" s="8">
        <f t="shared" si="0"/>
        <v>0.19047619047619047</v>
      </c>
      <c r="M25" s="9" t="s">
        <v>42</v>
      </c>
    </row>
    <row r="26" spans="1:13" ht="15.75" x14ac:dyDescent="0.25">
      <c r="A26" s="15"/>
      <c r="B26" s="16"/>
      <c r="C26" s="17"/>
      <c r="D26" s="17"/>
      <c r="E26" s="20"/>
      <c r="F26" s="17"/>
      <c r="G26" s="17"/>
      <c r="H26" s="17"/>
      <c r="I26" s="17"/>
      <c r="J26" s="17"/>
      <c r="K26" s="7">
        <f t="shared" si="1"/>
        <v>0</v>
      </c>
      <c r="L26" s="8">
        <f t="shared" si="0"/>
        <v>0</v>
      </c>
      <c r="M26" s="9"/>
    </row>
  </sheetData>
  <mergeCells count="2">
    <mergeCell ref="A1:M1"/>
    <mergeCell ref="A3:M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20"/>
  <sheetViews>
    <sheetView zoomScale="85" zoomScaleNormal="85" workbookViewId="0">
      <selection sqref="A1:M1"/>
    </sheetView>
  </sheetViews>
  <sheetFormatPr defaultRowHeight="15" x14ac:dyDescent="0.25"/>
  <cols>
    <col min="1" max="1" width="38.85546875" style="1" customWidth="1"/>
    <col min="2" max="2" width="15.5703125" style="1" customWidth="1"/>
    <col min="3" max="3" width="12.42578125" style="1" customWidth="1"/>
    <col min="4" max="4" width="50.5703125" style="1" customWidth="1"/>
    <col min="5" max="5" width="39.5703125" style="1" customWidth="1"/>
    <col min="6" max="10" width="6.42578125" style="1" customWidth="1"/>
    <col min="11" max="11" width="13.28515625" style="1" customWidth="1"/>
    <col min="12" max="12" width="14.85546875" style="1" customWidth="1"/>
    <col min="13" max="13" width="17.28515625" style="1" customWidth="1"/>
    <col min="14" max="1025" width="9.140625" style="1" customWidth="1"/>
  </cols>
  <sheetData>
    <row r="1" spans="1:13" ht="22.5" x14ac:dyDescent="0.25">
      <c r="A1" s="28" t="s">
        <v>155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3" t="s">
        <v>11</v>
      </c>
      <c r="M2" s="2" t="s">
        <v>12</v>
      </c>
    </row>
    <row r="3" spans="1:13" ht="15.75" x14ac:dyDescent="0.25">
      <c r="A3" s="29" t="s">
        <v>62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 x14ac:dyDescent="0.25">
      <c r="A4" s="4" t="s">
        <v>63</v>
      </c>
      <c r="B4" s="5">
        <v>12</v>
      </c>
      <c r="C4" s="6" t="s">
        <v>64</v>
      </c>
      <c r="D4" s="6" t="s">
        <v>16</v>
      </c>
      <c r="E4" s="4" t="s">
        <v>17</v>
      </c>
      <c r="F4" s="6">
        <v>5</v>
      </c>
      <c r="G4" s="6">
        <v>4</v>
      </c>
      <c r="H4" s="6">
        <v>6</v>
      </c>
      <c r="I4" s="6">
        <v>5</v>
      </c>
      <c r="J4" s="6">
        <v>8</v>
      </c>
      <c r="K4" s="7">
        <f>SUM(F4:J4)</f>
        <v>28</v>
      </c>
      <c r="L4" s="8">
        <f t="shared" ref="L4:L20" si="0">K4/42</f>
        <v>0.66666666666666663</v>
      </c>
      <c r="M4" s="9" t="s">
        <v>18</v>
      </c>
    </row>
    <row r="5" spans="1:13" ht="15.75" x14ac:dyDescent="0.25">
      <c r="A5" s="10" t="s">
        <v>65</v>
      </c>
      <c r="B5" s="11">
        <v>15</v>
      </c>
      <c r="C5" s="11" t="s">
        <v>64</v>
      </c>
      <c r="D5" s="6" t="s">
        <v>16</v>
      </c>
      <c r="E5" s="4" t="s">
        <v>17</v>
      </c>
      <c r="F5" s="12" t="s">
        <v>20</v>
      </c>
      <c r="G5" s="12" t="s">
        <v>20</v>
      </c>
      <c r="H5" s="12" t="s">
        <v>20</v>
      </c>
      <c r="I5" s="12" t="s">
        <v>37</v>
      </c>
      <c r="J5" s="12" t="s">
        <v>56</v>
      </c>
      <c r="K5" s="7">
        <v>27</v>
      </c>
      <c r="L5" s="8">
        <f t="shared" si="0"/>
        <v>0.6428571428571429</v>
      </c>
      <c r="M5" s="9" t="s">
        <v>22</v>
      </c>
    </row>
    <row r="6" spans="1:13" ht="15.75" x14ac:dyDescent="0.25">
      <c r="A6" s="4" t="s">
        <v>66</v>
      </c>
      <c r="B6" s="5">
        <v>8</v>
      </c>
      <c r="C6" s="6" t="s">
        <v>64</v>
      </c>
      <c r="D6" s="6" t="s">
        <v>16</v>
      </c>
      <c r="E6" s="4" t="s">
        <v>17</v>
      </c>
      <c r="F6" s="6">
        <v>5</v>
      </c>
      <c r="G6" s="6">
        <v>5</v>
      </c>
      <c r="H6" s="6">
        <v>3</v>
      </c>
      <c r="I6" s="6">
        <v>4</v>
      </c>
      <c r="J6" s="6">
        <v>10</v>
      </c>
      <c r="K6" s="7">
        <f>SUM(F6:J6)</f>
        <v>27</v>
      </c>
      <c r="L6" s="8">
        <f t="shared" si="0"/>
        <v>0.6428571428571429</v>
      </c>
      <c r="M6" s="9" t="s">
        <v>22</v>
      </c>
    </row>
    <row r="7" spans="1:13" ht="15.75" x14ac:dyDescent="0.25">
      <c r="A7" s="4" t="s">
        <v>67</v>
      </c>
      <c r="B7" s="5">
        <v>11</v>
      </c>
      <c r="C7" s="6" t="s">
        <v>64</v>
      </c>
      <c r="D7" s="6" t="s">
        <v>16</v>
      </c>
      <c r="E7" s="4" t="s">
        <v>17</v>
      </c>
      <c r="F7" s="6">
        <v>3</v>
      </c>
      <c r="G7" s="6">
        <v>4</v>
      </c>
      <c r="H7" s="6">
        <v>6</v>
      </c>
      <c r="I7" s="6">
        <v>5</v>
      </c>
      <c r="J7" s="6">
        <v>6</v>
      </c>
      <c r="K7" s="7">
        <f>SUM(F7:J7)</f>
        <v>24</v>
      </c>
      <c r="L7" s="8">
        <f t="shared" si="0"/>
        <v>0.5714285714285714</v>
      </c>
      <c r="M7" s="9" t="s">
        <v>22</v>
      </c>
    </row>
    <row r="8" spans="1:13" ht="15.75" x14ac:dyDescent="0.25">
      <c r="A8" s="10" t="s">
        <v>68</v>
      </c>
      <c r="B8" s="11">
        <v>13</v>
      </c>
      <c r="C8" s="11" t="s">
        <v>64</v>
      </c>
      <c r="D8" s="6" t="s">
        <v>16</v>
      </c>
      <c r="E8" s="4" t="s">
        <v>17</v>
      </c>
      <c r="F8" s="12" t="s">
        <v>31</v>
      </c>
      <c r="G8" s="12" t="s">
        <v>20</v>
      </c>
      <c r="H8" s="12" t="s">
        <v>51</v>
      </c>
      <c r="I8" s="12" t="s">
        <v>20</v>
      </c>
      <c r="J8" s="12" t="s">
        <v>20</v>
      </c>
      <c r="K8" s="7">
        <v>24</v>
      </c>
      <c r="L8" s="8">
        <f t="shared" si="0"/>
        <v>0.5714285714285714</v>
      </c>
      <c r="M8" s="9" t="s">
        <v>22</v>
      </c>
    </row>
    <row r="9" spans="1:13" ht="15.75" x14ac:dyDescent="0.25">
      <c r="A9" s="10" t="s">
        <v>69</v>
      </c>
      <c r="B9" s="11">
        <v>14</v>
      </c>
      <c r="C9" s="11" t="s">
        <v>64</v>
      </c>
      <c r="D9" s="6" t="s">
        <v>16</v>
      </c>
      <c r="E9" s="4" t="s">
        <v>17</v>
      </c>
      <c r="F9" s="12" t="s">
        <v>31</v>
      </c>
      <c r="G9" s="12" t="s">
        <v>20</v>
      </c>
      <c r="H9" s="12" t="s">
        <v>51</v>
      </c>
      <c r="I9" s="12" t="s">
        <v>20</v>
      </c>
      <c r="J9" s="12" t="s">
        <v>30</v>
      </c>
      <c r="K9" s="7">
        <v>19</v>
      </c>
      <c r="L9" s="8">
        <f t="shared" si="0"/>
        <v>0.45238095238095238</v>
      </c>
      <c r="M9" s="9" t="s">
        <v>42</v>
      </c>
    </row>
    <row r="10" spans="1:13" ht="15.75" x14ac:dyDescent="0.25">
      <c r="A10" s="10" t="s">
        <v>70</v>
      </c>
      <c r="B10" s="11">
        <v>7</v>
      </c>
      <c r="C10" s="11" t="s">
        <v>64</v>
      </c>
      <c r="D10" s="6" t="s">
        <v>16</v>
      </c>
      <c r="E10" s="4" t="s">
        <v>17</v>
      </c>
      <c r="F10" s="12" t="s">
        <v>31</v>
      </c>
      <c r="G10" s="12" t="s">
        <v>31</v>
      </c>
      <c r="H10" s="12" t="s">
        <v>31</v>
      </c>
      <c r="I10" s="12" t="s">
        <v>30</v>
      </c>
      <c r="J10" s="12" t="s">
        <v>56</v>
      </c>
      <c r="K10" s="7">
        <v>17</v>
      </c>
      <c r="L10" s="8">
        <f t="shared" si="0"/>
        <v>0.40476190476190477</v>
      </c>
      <c r="M10" s="9" t="s">
        <v>42</v>
      </c>
    </row>
    <row r="11" spans="1:13" ht="15.75" x14ac:dyDescent="0.25">
      <c r="A11" s="14" t="s">
        <v>71</v>
      </c>
      <c r="B11" s="11">
        <v>4</v>
      </c>
      <c r="C11" s="11" t="s">
        <v>72</v>
      </c>
      <c r="D11" s="6" t="s">
        <v>16</v>
      </c>
      <c r="E11" s="24" t="s">
        <v>73</v>
      </c>
      <c r="F11" s="12" t="s">
        <v>20</v>
      </c>
      <c r="G11" s="12" t="s">
        <v>37</v>
      </c>
      <c r="H11" s="12" t="s">
        <v>30</v>
      </c>
      <c r="I11" s="12" t="s">
        <v>37</v>
      </c>
      <c r="J11" s="12" t="s">
        <v>30</v>
      </c>
      <c r="K11" s="7">
        <v>13</v>
      </c>
      <c r="L11" s="8">
        <f t="shared" si="0"/>
        <v>0.30952380952380953</v>
      </c>
      <c r="M11" s="9" t="s">
        <v>42</v>
      </c>
    </row>
    <row r="12" spans="1:13" ht="15.75" x14ac:dyDescent="0.25">
      <c r="A12" s="14" t="s">
        <v>74</v>
      </c>
      <c r="B12" s="11">
        <v>6</v>
      </c>
      <c r="C12" s="11" t="s">
        <v>64</v>
      </c>
      <c r="D12" s="6" t="s">
        <v>16</v>
      </c>
      <c r="E12" s="4" t="s">
        <v>17</v>
      </c>
      <c r="F12" s="12" t="s">
        <v>31</v>
      </c>
      <c r="G12" s="12" t="s">
        <v>31</v>
      </c>
      <c r="H12" s="12" t="s">
        <v>40</v>
      </c>
      <c r="I12" s="12" t="s">
        <v>34</v>
      </c>
      <c r="J12" s="12" t="s">
        <v>31</v>
      </c>
      <c r="K12" s="7">
        <v>12</v>
      </c>
      <c r="L12" s="8">
        <f t="shared" si="0"/>
        <v>0.2857142857142857</v>
      </c>
      <c r="M12" s="9" t="s">
        <v>42</v>
      </c>
    </row>
    <row r="13" spans="1:13" ht="15.75" x14ac:dyDescent="0.25">
      <c r="A13" s="4" t="s">
        <v>75</v>
      </c>
      <c r="B13" s="5">
        <v>1</v>
      </c>
      <c r="C13" s="6" t="s">
        <v>72</v>
      </c>
      <c r="D13" s="6" t="s">
        <v>16</v>
      </c>
      <c r="E13" s="24" t="s">
        <v>73</v>
      </c>
      <c r="F13" s="6">
        <v>5</v>
      </c>
      <c r="G13" s="6">
        <v>2</v>
      </c>
      <c r="H13" s="6">
        <v>0</v>
      </c>
      <c r="I13" s="6">
        <v>2</v>
      </c>
      <c r="J13" s="6">
        <v>3</v>
      </c>
      <c r="K13" s="7">
        <f>SUM(F13:J13)</f>
        <v>12</v>
      </c>
      <c r="L13" s="8">
        <f t="shared" si="0"/>
        <v>0.2857142857142857</v>
      </c>
      <c r="M13" s="9" t="s">
        <v>42</v>
      </c>
    </row>
    <row r="14" spans="1:13" ht="15.75" x14ac:dyDescent="0.25">
      <c r="A14" s="10" t="s">
        <v>76</v>
      </c>
      <c r="B14" s="11">
        <v>10</v>
      </c>
      <c r="C14" s="11" t="s">
        <v>72</v>
      </c>
      <c r="D14" s="6" t="s">
        <v>16</v>
      </c>
      <c r="E14" s="24" t="s">
        <v>73</v>
      </c>
      <c r="F14" s="12" t="s">
        <v>40</v>
      </c>
      <c r="G14" s="12" t="s">
        <v>37</v>
      </c>
      <c r="H14" s="12" t="s">
        <v>51</v>
      </c>
      <c r="I14" s="12" t="s">
        <v>30</v>
      </c>
      <c r="J14" s="12" t="s">
        <v>30</v>
      </c>
      <c r="K14" s="7">
        <v>11</v>
      </c>
      <c r="L14" s="8">
        <f t="shared" si="0"/>
        <v>0.26190476190476192</v>
      </c>
      <c r="M14" s="9" t="s">
        <v>42</v>
      </c>
    </row>
    <row r="15" spans="1:13" ht="15.75" x14ac:dyDescent="0.25">
      <c r="A15" s="14" t="s">
        <v>77</v>
      </c>
      <c r="B15" s="11">
        <v>9</v>
      </c>
      <c r="C15" s="11" t="s">
        <v>64</v>
      </c>
      <c r="D15" s="6" t="s">
        <v>16</v>
      </c>
      <c r="E15" s="4" t="s">
        <v>17</v>
      </c>
      <c r="F15" s="12" t="s">
        <v>40</v>
      </c>
      <c r="G15" s="12" t="s">
        <v>37</v>
      </c>
      <c r="H15" s="12" t="s">
        <v>30</v>
      </c>
      <c r="I15" s="12" t="s">
        <v>30</v>
      </c>
      <c r="J15" s="12" t="s">
        <v>51</v>
      </c>
      <c r="K15" s="7">
        <v>11</v>
      </c>
      <c r="L15" s="8">
        <f t="shared" si="0"/>
        <v>0.26190476190476192</v>
      </c>
      <c r="M15" s="9" t="s">
        <v>42</v>
      </c>
    </row>
    <row r="16" spans="1:13" ht="15.75" x14ac:dyDescent="0.25">
      <c r="A16" s="15" t="s">
        <v>78</v>
      </c>
      <c r="B16" s="16">
        <v>2</v>
      </c>
      <c r="C16" s="17" t="s">
        <v>72</v>
      </c>
      <c r="D16" s="6" t="s">
        <v>16</v>
      </c>
      <c r="E16" s="24" t="s">
        <v>73</v>
      </c>
      <c r="F16" s="17">
        <v>3</v>
      </c>
      <c r="G16" s="17">
        <v>3</v>
      </c>
      <c r="H16" s="17">
        <v>0</v>
      </c>
      <c r="I16" s="17">
        <v>3</v>
      </c>
      <c r="J16" s="17">
        <v>0</v>
      </c>
      <c r="K16" s="7">
        <f>SUM(F16:J16)</f>
        <v>9</v>
      </c>
      <c r="L16" s="8">
        <f t="shared" si="0"/>
        <v>0.21428571428571427</v>
      </c>
      <c r="M16" s="9" t="s">
        <v>42</v>
      </c>
    </row>
    <row r="17" spans="1:13" ht="15.75" x14ac:dyDescent="0.25">
      <c r="A17" s="10" t="s">
        <v>79</v>
      </c>
      <c r="B17" s="11">
        <v>5</v>
      </c>
      <c r="C17" s="11" t="s">
        <v>72</v>
      </c>
      <c r="D17" s="6" t="s">
        <v>16</v>
      </c>
      <c r="E17" s="24" t="s">
        <v>73</v>
      </c>
      <c r="F17" s="12" t="s">
        <v>34</v>
      </c>
      <c r="G17" s="12" t="s">
        <v>40</v>
      </c>
      <c r="H17" s="12" t="s">
        <v>34</v>
      </c>
      <c r="I17" s="12" t="s">
        <v>31</v>
      </c>
      <c r="J17" s="12" t="s">
        <v>30</v>
      </c>
      <c r="K17" s="7">
        <v>8</v>
      </c>
      <c r="L17" s="8">
        <f t="shared" si="0"/>
        <v>0.19047619047619047</v>
      </c>
      <c r="M17" s="9" t="s">
        <v>42</v>
      </c>
    </row>
    <row r="18" spans="1:13" ht="15.75" x14ac:dyDescent="0.25">
      <c r="A18" s="14" t="s">
        <v>80</v>
      </c>
      <c r="B18" s="11">
        <v>3</v>
      </c>
      <c r="C18" s="11" t="s">
        <v>72</v>
      </c>
      <c r="D18" s="6" t="s">
        <v>16</v>
      </c>
      <c r="E18" s="24" t="s">
        <v>73</v>
      </c>
      <c r="F18" s="12" t="s">
        <v>34</v>
      </c>
      <c r="G18" s="12" t="s">
        <v>31</v>
      </c>
      <c r="H18" s="12" t="s">
        <v>30</v>
      </c>
      <c r="I18" s="12" t="s">
        <v>31</v>
      </c>
      <c r="J18" s="12" t="s">
        <v>30</v>
      </c>
      <c r="K18" s="7">
        <v>8</v>
      </c>
      <c r="L18" s="8">
        <f t="shared" si="0"/>
        <v>0.19047619047619047</v>
      </c>
      <c r="M18" s="9" t="s">
        <v>42</v>
      </c>
    </row>
    <row r="19" spans="1:13" ht="15.75" x14ac:dyDescent="0.25">
      <c r="A19" s="18"/>
      <c r="B19" s="11"/>
      <c r="C19" s="19"/>
      <c r="D19" s="11"/>
      <c r="E19" s="13"/>
      <c r="F19" s="12"/>
      <c r="G19" s="12"/>
      <c r="H19" s="12"/>
      <c r="I19" s="12"/>
      <c r="J19" s="12"/>
      <c r="K19" s="7">
        <f t="shared" ref="K19:K20" si="1">SUM(F19:J19)</f>
        <v>0</v>
      </c>
      <c r="L19" s="8">
        <f t="shared" si="0"/>
        <v>0</v>
      </c>
      <c r="M19" s="9"/>
    </row>
    <row r="20" spans="1:13" ht="15.75" x14ac:dyDescent="0.25">
      <c r="A20" s="18"/>
      <c r="B20" s="11"/>
      <c r="C20" s="11"/>
      <c r="D20" s="11"/>
      <c r="E20" s="13"/>
      <c r="F20" s="12"/>
      <c r="G20" s="12"/>
      <c r="H20" s="12"/>
      <c r="I20" s="12"/>
      <c r="J20" s="12"/>
      <c r="K20" s="7">
        <f t="shared" si="1"/>
        <v>0</v>
      </c>
      <c r="L20" s="8">
        <f t="shared" si="0"/>
        <v>0</v>
      </c>
      <c r="M20" s="9"/>
    </row>
  </sheetData>
  <mergeCells count="2">
    <mergeCell ref="A1:M1"/>
    <mergeCell ref="A3:M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4"/>
  <sheetViews>
    <sheetView zoomScale="85" zoomScaleNormal="85" workbookViewId="0">
      <selection sqref="A1:J1"/>
    </sheetView>
  </sheetViews>
  <sheetFormatPr defaultRowHeight="15" x14ac:dyDescent="0.25"/>
  <cols>
    <col min="1" max="1" width="38.85546875" style="1" customWidth="1"/>
    <col min="2" max="2" width="15.5703125" style="1" customWidth="1"/>
    <col min="3" max="3" width="12.42578125" style="1" customWidth="1"/>
    <col min="4" max="4" width="53.5703125" style="1" customWidth="1"/>
    <col min="5" max="5" width="37.28515625" style="1" customWidth="1"/>
    <col min="6" max="6" width="22" style="1" customWidth="1"/>
    <col min="7" max="7" width="24.7109375" style="1" customWidth="1"/>
    <col min="8" max="8" width="13.28515625" style="1" customWidth="1"/>
    <col min="9" max="9" width="14.85546875" style="1" customWidth="1"/>
    <col min="10" max="10" width="17.28515625" style="1" customWidth="1"/>
    <col min="11" max="1025" width="9.140625" style="1" customWidth="1"/>
  </cols>
  <sheetData>
    <row r="1" spans="1:10" ht="22.5" x14ac:dyDescent="0.25">
      <c r="A1" s="28" t="s">
        <v>155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82</v>
      </c>
      <c r="H2" s="2" t="s">
        <v>10</v>
      </c>
      <c r="I2" s="3" t="s">
        <v>11</v>
      </c>
      <c r="J2" s="2" t="s">
        <v>12</v>
      </c>
    </row>
    <row r="3" spans="1:10" ht="15.75" x14ac:dyDescent="0.25">
      <c r="A3" s="29" t="s">
        <v>83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 x14ac:dyDescent="0.25">
      <c r="A4" s="10" t="s">
        <v>84</v>
      </c>
      <c r="B4" s="11">
        <v>8</v>
      </c>
      <c r="C4" s="11" t="s">
        <v>85</v>
      </c>
      <c r="D4" s="6" t="s">
        <v>16</v>
      </c>
      <c r="E4" s="21" t="s">
        <v>46</v>
      </c>
      <c r="F4" s="22">
        <v>18</v>
      </c>
      <c r="G4" s="22">
        <v>10</v>
      </c>
      <c r="H4" s="7">
        <f t="shared" ref="H4:H14" si="0">SUM(F4:G4)</f>
        <v>28</v>
      </c>
      <c r="I4" s="8">
        <f t="shared" ref="I4:I14" si="1">H4/50</f>
        <v>0.56000000000000005</v>
      </c>
      <c r="J4" s="9" t="s">
        <v>87</v>
      </c>
    </row>
    <row r="5" spans="1:10" ht="15.75" x14ac:dyDescent="0.25">
      <c r="A5" s="4" t="s">
        <v>88</v>
      </c>
      <c r="B5" s="5">
        <v>6</v>
      </c>
      <c r="C5" s="6" t="s">
        <v>85</v>
      </c>
      <c r="D5" s="6" t="s">
        <v>16</v>
      </c>
      <c r="E5" s="4" t="s">
        <v>46</v>
      </c>
      <c r="F5" s="23">
        <v>16</v>
      </c>
      <c r="G5" s="23">
        <v>10</v>
      </c>
      <c r="H5" s="7">
        <f t="shared" si="0"/>
        <v>26</v>
      </c>
      <c r="I5" s="8">
        <f t="shared" si="1"/>
        <v>0.52</v>
      </c>
      <c r="J5" s="9" t="s">
        <v>89</v>
      </c>
    </row>
    <row r="6" spans="1:10" ht="15.75" x14ac:dyDescent="0.25">
      <c r="A6" s="10" t="s">
        <v>90</v>
      </c>
      <c r="B6" s="11">
        <v>4</v>
      </c>
      <c r="C6" s="11" t="s">
        <v>91</v>
      </c>
      <c r="D6" s="6" t="s">
        <v>16</v>
      </c>
      <c r="E6" s="21" t="s">
        <v>17</v>
      </c>
      <c r="F6" s="22">
        <v>12.5</v>
      </c>
      <c r="G6" s="22">
        <v>2</v>
      </c>
      <c r="H6" s="7">
        <f t="shared" si="0"/>
        <v>14.5</v>
      </c>
      <c r="I6" s="8">
        <f t="shared" si="1"/>
        <v>0.28999999999999998</v>
      </c>
      <c r="J6" s="9" t="s">
        <v>92</v>
      </c>
    </row>
    <row r="7" spans="1:10" ht="15.75" x14ac:dyDescent="0.25">
      <c r="A7" s="10" t="s">
        <v>93</v>
      </c>
      <c r="B7" s="11">
        <v>5</v>
      </c>
      <c r="C7" s="11" t="s">
        <v>85</v>
      </c>
      <c r="D7" s="6" t="s">
        <v>16</v>
      </c>
      <c r="E7" s="21" t="s">
        <v>46</v>
      </c>
      <c r="F7" s="22">
        <v>9.5</v>
      </c>
      <c r="G7" s="22">
        <v>3</v>
      </c>
      <c r="H7" s="7">
        <f t="shared" si="0"/>
        <v>12.5</v>
      </c>
      <c r="I7" s="8">
        <f t="shared" si="1"/>
        <v>0.25</v>
      </c>
      <c r="J7" s="9" t="s">
        <v>92</v>
      </c>
    </row>
    <row r="8" spans="1:10" ht="15.75" x14ac:dyDescent="0.25">
      <c r="A8" s="4" t="s">
        <v>94</v>
      </c>
      <c r="B8" s="5">
        <v>1</v>
      </c>
      <c r="C8" s="6" t="s">
        <v>85</v>
      </c>
      <c r="D8" s="6" t="s">
        <v>16</v>
      </c>
      <c r="E8" s="4" t="s">
        <v>46</v>
      </c>
      <c r="F8" s="23">
        <v>9.5</v>
      </c>
      <c r="G8" s="23">
        <v>2</v>
      </c>
      <c r="H8" s="7">
        <f t="shared" si="0"/>
        <v>11.5</v>
      </c>
      <c r="I8" s="8">
        <f t="shared" si="1"/>
        <v>0.23</v>
      </c>
      <c r="J8" s="9" t="s">
        <v>92</v>
      </c>
    </row>
    <row r="9" spans="1:10" ht="15.75" x14ac:dyDescent="0.25">
      <c r="A9" s="14" t="s">
        <v>95</v>
      </c>
      <c r="B9" s="11">
        <v>2</v>
      </c>
      <c r="C9" s="11" t="s">
        <v>91</v>
      </c>
      <c r="D9" s="6" t="s">
        <v>16</v>
      </c>
      <c r="E9" s="24" t="s">
        <v>17</v>
      </c>
      <c r="F9" s="22">
        <v>0</v>
      </c>
      <c r="G9" s="22">
        <v>11</v>
      </c>
      <c r="H9" s="7">
        <f t="shared" si="0"/>
        <v>11</v>
      </c>
      <c r="I9" s="8">
        <f t="shared" si="1"/>
        <v>0.22</v>
      </c>
      <c r="J9" s="9" t="s">
        <v>92</v>
      </c>
    </row>
    <row r="10" spans="1:10" ht="15.75" x14ac:dyDescent="0.25">
      <c r="A10" s="10" t="s">
        <v>96</v>
      </c>
      <c r="B10" s="11">
        <v>9</v>
      </c>
      <c r="C10" s="11" t="s">
        <v>85</v>
      </c>
      <c r="D10" s="6" t="s">
        <v>16</v>
      </c>
      <c r="E10" s="21" t="s">
        <v>46</v>
      </c>
      <c r="F10" s="22">
        <v>0.5</v>
      </c>
      <c r="G10" s="22">
        <v>6</v>
      </c>
      <c r="H10" s="7">
        <f t="shared" si="0"/>
        <v>6.5</v>
      </c>
      <c r="I10" s="8">
        <f t="shared" si="1"/>
        <v>0.13</v>
      </c>
      <c r="J10" s="9" t="s">
        <v>92</v>
      </c>
    </row>
    <row r="11" spans="1:10" ht="15.75" x14ac:dyDescent="0.25">
      <c r="A11" s="4" t="s">
        <v>97</v>
      </c>
      <c r="B11" s="5">
        <v>7</v>
      </c>
      <c r="C11" s="6" t="s">
        <v>85</v>
      </c>
      <c r="D11" s="6" t="s">
        <v>16</v>
      </c>
      <c r="E11" s="4" t="s">
        <v>46</v>
      </c>
      <c r="F11" s="23">
        <v>3.5</v>
      </c>
      <c r="G11" s="23">
        <v>1</v>
      </c>
      <c r="H11" s="7">
        <f t="shared" si="0"/>
        <v>4.5</v>
      </c>
      <c r="I11" s="8">
        <f t="shared" si="1"/>
        <v>0.09</v>
      </c>
      <c r="J11" s="9" t="s">
        <v>92</v>
      </c>
    </row>
    <row r="12" spans="1:10" ht="15.75" x14ac:dyDescent="0.25">
      <c r="A12" s="4" t="s">
        <v>98</v>
      </c>
      <c r="B12" s="5">
        <v>3</v>
      </c>
      <c r="C12" s="6" t="s">
        <v>91</v>
      </c>
      <c r="D12" s="6" t="s">
        <v>16</v>
      </c>
      <c r="E12" s="4" t="s">
        <v>17</v>
      </c>
      <c r="F12" s="23">
        <v>2</v>
      </c>
      <c r="G12" s="23">
        <v>1</v>
      </c>
      <c r="H12" s="7">
        <f t="shared" si="0"/>
        <v>3</v>
      </c>
      <c r="I12" s="8">
        <f t="shared" si="1"/>
        <v>0.06</v>
      </c>
      <c r="J12" s="9" t="s">
        <v>92</v>
      </c>
    </row>
    <row r="13" spans="1:10" ht="15.75" x14ac:dyDescent="0.25">
      <c r="A13" s="10"/>
      <c r="B13" s="11"/>
      <c r="C13" s="11"/>
      <c r="D13" s="6"/>
      <c r="E13" s="21"/>
      <c r="F13" s="22"/>
      <c r="G13" s="22"/>
      <c r="H13" s="7">
        <f t="shared" si="0"/>
        <v>0</v>
      </c>
      <c r="I13" s="8">
        <f t="shared" si="1"/>
        <v>0</v>
      </c>
      <c r="J13" s="9"/>
    </row>
    <row r="14" spans="1:10" ht="15.75" x14ac:dyDescent="0.25">
      <c r="A14" s="14"/>
      <c r="B14" s="11"/>
      <c r="C14" s="11"/>
      <c r="D14" s="6"/>
      <c r="E14" s="10"/>
      <c r="F14" s="12"/>
      <c r="G14" s="12"/>
      <c r="H14" s="7">
        <f t="shared" si="0"/>
        <v>0</v>
      </c>
      <c r="I14" s="8">
        <f t="shared" si="1"/>
        <v>0</v>
      </c>
      <c r="J14" s="9"/>
    </row>
  </sheetData>
  <mergeCells count="2">
    <mergeCell ref="A1:J1"/>
    <mergeCell ref="A3:J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20"/>
  <sheetViews>
    <sheetView zoomScale="85" zoomScaleNormal="85" workbookViewId="0">
      <selection sqref="A1:J1"/>
    </sheetView>
  </sheetViews>
  <sheetFormatPr defaultRowHeight="15" x14ac:dyDescent="0.25"/>
  <cols>
    <col min="1" max="1" width="44.7109375" style="1" customWidth="1"/>
    <col min="2" max="2" width="15.5703125" style="1" customWidth="1"/>
    <col min="3" max="3" width="12.42578125" style="1" customWidth="1"/>
    <col min="4" max="4" width="57.7109375" style="1" customWidth="1"/>
    <col min="5" max="5" width="43.28515625" style="1" customWidth="1"/>
    <col min="6" max="6" width="22" style="1" customWidth="1"/>
    <col min="7" max="7" width="24.7109375" style="1" customWidth="1"/>
    <col min="8" max="8" width="13.28515625" style="1" customWidth="1"/>
    <col min="9" max="9" width="14.85546875" style="1" customWidth="1"/>
    <col min="10" max="10" width="17.28515625" style="1" customWidth="1"/>
    <col min="11" max="1025" width="9.140625" style="1" customWidth="1"/>
  </cols>
  <sheetData>
    <row r="1" spans="1:10" ht="22.5" x14ac:dyDescent="0.25">
      <c r="A1" s="28" t="s">
        <v>155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82</v>
      </c>
      <c r="H2" s="2" t="s">
        <v>10</v>
      </c>
      <c r="I2" s="3" t="s">
        <v>11</v>
      </c>
      <c r="J2" s="2" t="s">
        <v>12</v>
      </c>
    </row>
    <row r="3" spans="1:10" ht="15.75" x14ac:dyDescent="0.25">
      <c r="A3" s="29" t="s">
        <v>99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 x14ac:dyDescent="0.25">
      <c r="A4" s="4" t="s">
        <v>100</v>
      </c>
      <c r="B4" s="5">
        <v>10</v>
      </c>
      <c r="C4" s="6" t="s">
        <v>101</v>
      </c>
      <c r="D4" s="6" t="s">
        <v>16</v>
      </c>
      <c r="E4" s="4" t="s">
        <v>73</v>
      </c>
      <c r="F4" s="23">
        <v>19</v>
      </c>
      <c r="G4" s="23">
        <v>13</v>
      </c>
      <c r="H4" s="7">
        <f>SUM(F4:G4)</f>
        <v>32</v>
      </c>
      <c r="I4" s="8">
        <f>H4/50</f>
        <v>0.64</v>
      </c>
      <c r="J4" s="9" t="s">
        <v>87</v>
      </c>
    </row>
    <row r="5" spans="1:10" ht="15.75" x14ac:dyDescent="0.25">
      <c r="A5" s="10" t="s">
        <v>102</v>
      </c>
      <c r="B5" s="11">
        <v>11</v>
      </c>
      <c r="C5" s="11" t="s">
        <v>103</v>
      </c>
      <c r="D5" s="6" t="s">
        <v>16</v>
      </c>
      <c r="E5" s="21" t="s">
        <v>17</v>
      </c>
      <c r="F5" s="22">
        <v>15</v>
      </c>
      <c r="G5" s="22">
        <v>11</v>
      </c>
      <c r="H5" s="7">
        <f>SUM(F5:G5)</f>
        <v>26</v>
      </c>
      <c r="I5" s="8">
        <f>H5/50</f>
        <v>0.52</v>
      </c>
      <c r="J5" s="9" t="s">
        <v>89</v>
      </c>
    </row>
    <row r="6" spans="1:10" ht="15.75" x14ac:dyDescent="0.25">
      <c r="A6" s="15" t="s">
        <v>104</v>
      </c>
      <c r="B6" s="11">
        <v>9</v>
      </c>
      <c r="C6" s="11" t="s">
        <v>101</v>
      </c>
      <c r="D6" s="6" t="s">
        <v>16</v>
      </c>
      <c r="E6" s="4" t="s">
        <v>73</v>
      </c>
      <c r="F6" s="22">
        <v>17.5</v>
      </c>
      <c r="G6" s="22">
        <v>7</v>
      </c>
      <c r="H6" s="7">
        <v>24.5</v>
      </c>
      <c r="I6" s="8">
        <v>0.5</v>
      </c>
      <c r="J6" s="9" t="s">
        <v>89</v>
      </c>
    </row>
    <row r="7" spans="1:10" ht="15.75" x14ac:dyDescent="0.25">
      <c r="A7" s="10" t="s">
        <v>105</v>
      </c>
      <c r="B7" s="11">
        <v>14</v>
      </c>
      <c r="C7" s="11" t="s">
        <v>103</v>
      </c>
      <c r="D7" s="6" t="s">
        <v>16</v>
      </c>
      <c r="E7" s="21" t="s">
        <v>17</v>
      </c>
      <c r="F7" s="22">
        <v>17.5</v>
      </c>
      <c r="G7" s="22">
        <v>0</v>
      </c>
      <c r="H7" s="7">
        <f t="shared" ref="H7:H20" si="0">SUM(F7:G7)</f>
        <v>17.5</v>
      </c>
      <c r="I7" s="8">
        <f t="shared" ref="I7:I20" si="1">H7/50</f>
        <v>0.35</v>
      </c>
      <c r="J7" s="9" t="s">
        <v>92</v>
      </c>
    </row>
    <row r="8" spans="1:10" ht="15.75" x14ac:dyDescent="0.25">
      <c r="A8" s="18" t="s">
        <v>106</v>
      </c>
      <c r="B8" s="11">
        <v>3</v>
      </c>
      <c r="C8" s="19" t="s">
        <v>107</v>
      </c>
      <c r="D8" s="6" t="s">
        <v>16</v>
      </c>
      <c r="E8" s="24" t="s">
        <v>25</v>
      </c>
      <c r="F8" s="22">
        <v>15</v>
      </c>
      <c r="G8" s="22">
        <v>0</v>
      </c>
      <c r="H8" s="7">
        <f t="shared" si="0"/>
        <v>15</v>
      </c>
      <c r="I8" s="8">
        <f t="shared" si="1"/>
        <v>0.3</v>
      </c>
      <c r="J8" s="9" t="s">
        <v>92</v>
      </c>
    </row>
    <row r="9" spans="1:10" ht="15.75" x14ac:dyDescent="0.25">
      <c r="A9" s="10" t="s">
        <v>108</v>
      </c>
      <c r="B9" s="11">
        <v>8</v>
      </c>
      <c r="C9" s="11" t="s">
        <v>107</v>
      </c>
      <c r="D9" s="6" t="s">
        <v>16</v>
      </c>
      <c r="E9" s="21" t="s">
        <v>25</v>
      </c>
      <c r="F9" s="22">
        <v>13</v>
      </c>
      <c r="G9" s="22">
        <v>0</v>
      </c>
      <c r="H9" s="7">
        <f t="shared" si="0"/>
        <v>13</v>
      </c>
      <c r="I9" s="8">
        <f t="shared" si="1"/>
        <v>0.26</v>
      </c>
      <c r="J9" s="9" t="s">
        <v>92</v>
      </c>
    </row>
    <row r="10" spans="1:10" ht="15.75" x14ac:dyDescent="0.25">
      <c r="A10" s="14" t="s">
        <v>109</v>
      </c>
      <c r="B10" s="11">
        <v>4</v>
      </c>
      <c r="C10" s="11" t="s">
        <v>107</v>
      </c>
      <c r="D10" s="6" t="s">
        <v>16</v>
      </c>
      <c r="E10" s="24" t="s">
        <v>25</v>
      </c>
      <c r="F10" s="22">
        <v>13</v>
      </c>
      <c r="G10" s="22">
        <v>0</v>
      </c>
      <c r="H10" s="7">
        <f t="shared" si="0"/>
        <v>13</v>
      </c>
      <c r="I10" s="8">
        <f t="shared" si="1"/>
        <v>0.26</v>
      </c>
      <c r="J10" s="9" t="s">
        <v>92</v>
      </c>
    </row>
    <row r="11" spans="1:10" ht="15.75" x14ac:dyDescent="0.25">
      <c r="A11" s="10" t="s">
        <v>110</v>
      </c>
      <c r="B11" s="11">
        <v>7</v>
      </c>
      <c r="C11" s="11" t="s">
        <v>101</v>
      </c>
      <c r="D11" s="6" t="s">
        <v>16</v>
      </c>
      <c r="E11" s="24" t="s">
        <v>73</v>
      </c>
      <c r="F11" s="22">
        <v>11.5</v>
      </c>
      <c r="G11" s="22">
        <v>0</v>
      </c>
      <c r="H11" s="7">
        <f t="shared" si="0"/>
        <v>11.5</v>
      </c>
      <c r="I11" s="8">
        <f t="shared" si="1"/>
        <v>0.23</v>
      </c>
      <c r="J11" s="9" t="s">
        <v>92</v>
      </c>
    </row>
    <row r="12" spans="1:10" ht="15.75" x14ac:dyDescent="0.25">
      <c r="A12" s="10" t="s">
        <v>111</v>
      </c>
      <c r="B12" s="11">
        <v>1</v>
      </c>
      <c r="C12" s="11" t="s">
        <v>101</v>
      </c>
      <c r="D12" s="6" t="s">
        <v>16</v>
      </c>
      <c r="E12" s="21" t="s">
        <v>73</v>
      </c>
      <c r="F12" s="19">
        <v>0</v>
      </c>
      <c r="G12" s="19">
        <v>2</v>
      </c>
      <c r="H12" s="7">
        <f t="shared" si="0"/>
        <v>2</v>
      </c>
      <c r="I12" s="8">
        <f t="shared" si="1"/>
        <v>0.04</v>
      </c>
      <c r="J12" s="9" t="s">
        <v>92</v>
      </c>
    </row>
    <row r="13" spans="1:10" ht="15.75" x14ac:dyDescent="0.25">
      <c r="A13" s="4" t="s">
        <v>112</v>
      </c>
      <c r="B13" s="5">
        <v>2</v>
      </c>
      <c r="C13" s="6" t="s">
        <v>101</v>
      </c>
      <c r="D13" s="6" t="s">
        <v>16</v>
      </c>
      <c r="E13" s="4" t="s">
        <v>73</v>
      </c>
      <c r="F13" s="23">
        <v>0</v>
      </c>
      <c r="G13" s="23">
        <v>2</v>
      </c>
      <c r="H13" s="7">
        <f t="shared" si="0"/>
        <v>2</v>
      </c>
      <c r="I13" s="8">
        <f t="shared" si="1"/>
        <v>0.04</v>
      </c>
      <c r="J13" s="9" t="s">
        <v>92</v>
      </c>
    </row>
    <row r="14" spans="1:10" ht="15.75" x14ac:dyDescent="0.25">
      <c r="A14" s="4" t="s">
        <v>113</v>
      </c>
      <c r="B14" s="5">
        <v>5</v>
      </c>
      <c r="C14" s="6" t="s">
        <v>101</v>
      </c>
      <c r="D14" s="6" t="s">
        <v>16</v>
      </c>
      <c r="E14" s="4" t="s">
        <v>73</v>
      </c>
      <c r="F14" s="23">
        <v>2</v>
      </c>
      <c r="G14" s="23">
        <v>0</v>
      </c>
      <c r="H14" s="7">
        <f t="shared" si="0"/>
        <v>2</v>
      </c>
      <c r="I14" s="8">
        <f t="shared" si="1"/>
        <v>0.04</v>
      </c>
      <c r="J14" s="9" t="s">
        <v>92</v>
      </c>
    </row>
    <row r="15" spans="1:10" ht="15.75" x14ac:dyDescent="0.25">
      <c r="A15" s="4" t="s">
        <v>114</v>
      </c>
      <c r="B15" s="5">
        <v>6</v>
      </c>
      <c r="C15" s="6" t="s">
        <v>101</v>
      </c>
      <c r="D15" s="6" t="s">
        <v>16</v>
      </c>
      <c r="E15" s="4" t="s">
        <v>73</v>
      </c>
      <c r="F15" s="22">
        <v>2</v>
      </c>
      <c r="G15" s="22">
        <v>0</v>
      </c>
      <c r="H15" s="7">
        <f t="shared" si="0"/>
        <v>2</v>
      </c>
      <c r="I15" s="8">
        <f t="shared" si="1"/>
        <v>0.04</v>
      </c>
      <c r="J15" s="9" t="s">
        <v>92</v>
      </c>
    </row>
    <row r="16" spans="1:10" ht="15.75" x14ac:dyDescent="0.25">
      <c r="A16" s="14" t="s">
        <v>115</v>
      </c>
      <c r="B16" s="11">
        <v>13</v>
      </c>
      <c r="C16" s="11" t="s">
        <v>103</v>
      </c>
      <c r="D16" s="6" t="s">
        <v>16</v>
      </c>
      <c r="E16" s="24" t="s">
        <v>17</v>
      </c>
      <c r="F16" s="22">
        <v>2</v>
      </c>
      <c r="G16" s="22">
        <v>0</v>
      </c>
      <c r="H16" s="7">
        <f t="shared" si="0"/>
        <v>2</v>
      </c>
      <c r="I16" s="8">
        <f t="shared" si="1"/>
        <v>0.04</v>
      </c>
      <c r="J16" s="9" t="s">
        <v>92</v>
      </c>
    </row>
    <row r="17" spans="1:10" ht="15.75" x14ac:dyDescent="0.25">
      <c r="A17" s="10" t="s">
        <v>116</v>
      </c>
      <c r="B17" s="11">
        <v>12</v>
      </c>
      <c r="C17" s="11" t="s">
        <v>103</v>
      </c>
      <c r="D17" s="6" t="s">
        <v>16</v>
      </c>
      <c r="E17" s="21" t="s">
        <v>17</v>
      </c>
      <c r="F17" s="22">
        <v>2</v>
      </c>
      <c r="G17" s="22">
        <v>0</v>
      </c>
      <c r="H17" s="7">
        <f t="shared" si="0"/>
        <v>2</v>
      </c>
      <c r="I17" s="8">
        <f t="shared" si="1"/>
        <v>0.04</v>
      </c>
      <c r="J17" s="9" t="s">
        <v>92</v>
      </c>
    </row>
    <row r="18" spans="1:10" ht="15.75" x14ac:dyDescent="0.25">
      <c r="A18" s="14" t="s">
        <v>117</v>
      </c>
      <c r="B18" s="11">
        <v>15</v>
      </c>
      <c r="C18" s="11" t="s">
        <v>103</v>
      </c>
      <c r="D18" s="6" t="s">
        <v>16</v>
      </c>
      <c r="E18" s="24" t="s">
        <v>17</v>
      </c>
      <c r="F18" s="22">
        <v>2</v>
      </c>
      <c r="G18" s="22">
        <v>0</v>
      </c>
      <c r="H18" s="7">
        <f t="shared" si="0"/>
        <v>2</v>
      </c>
      <c r="I18" s="8">
        <f t="shared" si="1"/>
        <v>0.04</v>
      </c>
      <c r="J18" s="9" t="s">
        <v>92</v>
      </c>
    </row>
    <row r="19" spans="1:10" ht="15.75" x14ac:dyDescent="0.25">
      <c r="A19" s="18"/>
      <c r="B19" s="11"/>
      <c r="C19" s="11"/>
      <c r="D19" s="6"/>
      <c r="E19" s="24"/>
      <c r="F19" s="22"/>
      <c r="G19" s="22"/>
      <c r="H19" s="7">
        <f t="shared" si="0"/>
        <v>0</v>
      </c>
      <c r="I19" s="8">
        <f t="shared" si="1"/>
        <v>0</v>
      </c>
      <c r="J19" s="9"/>
    </row>
    <row r="20" spans="1:10" ht="15.75" x14ac:dyDescent="0.25">
      <c r="A20" s="10"/>
      <c r="B20" s="11"/>
      <c r="C20" s="19"/>
      <c r="D20" s="6"/>
      <c r="E20" s="13"/>
      <c r="F20" s="12"/>
      <c r="G20" s="12"/>
      <c r="H20" s="7">
        <f t="shared" si="0"/>
        <v>0</v>
      </c>
      <c r="I20" s="8">
        <f t="shared" si="1"/>
        <v>0</v>
      </c>
      <c r="J20" s="9"/>
    </row>
  </sheetData>
  <mergeCells count="2">
    <mergeCell ref="A1:J1"/>
    <mergeCell ref="A3:J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20"/>
  <sheetViews>
    <sheetView zoomScale="85" zoomScaleNormal="85" workbookViewId="0">
      <selection sqref="A1:J1"/>
    </sheetView>
  </sheetViews>
  <sheetFormatPr defaultRowHeight="15" x14ac:dyDescent="0.25"/>
  <cols>
    <col min="1" max="1" width="38.85546875" style="1" customWidth="1"/>
    <col min="2" max="2" width="15.5703125" style="1" customWidth="1"/>
    <col min="3" max="3" width="12.42578125" style="1" customWidth="1"/>
    <col min="4" max="4" width="53.42578125" style="1" customWidth="1"/>
    <col min="5" max="5" width="38.42578125" style="1" customWidth="1"/>
    <col min="6" max="6" width="22" style="1" customWidth="1"/>
    <col min="7" max="7" width="24.7109375" style="1" customWidth="1"/>
    <col min="8" max="8" width="13.28515625" style="1" customWidth="1"/>
    <col min="9" max="9" width="14.85546875" style="1" customWidth="1"/>
    <col min="10" max="10" width="17.28515625" style="1" customWidth="1"/>
    <col min="11" max="1025" width="9.140625" style="1" customWidth="1"/>
  </cols>
  <sheetData>
    <row r="1" spans="1:10" ht="22.5" x14ac:dyDescent="0.25">
      <c r="A1" s="28" t="s">
        <v>155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118</v>
      </c>
      <c r="G2" s="2" t="s">
        <v>119</v>
      </c>
      <c r="H2" s="2" t="s">
        <v>10</v>
      </c>
      <c r="I2" s="3" t="s">
        <v>11</v>
      </c>
      <c r="J2" s="2" t="s">
        <v>12</v>
      </c>
    </row>
    <row r="3" spans="1:10" ht="15.75" x14ac:dyDescent="0.25">
      <c r="A3" s="29" t="s">
        <v>120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 x14ac:dyDescent="0.25">
      <c r="A4" s="4" t="s">
        <v>121</v>
      </c>
      <c r="B4" s="5">
        <v>15</v>
      </c>
      <c r="C4" s="6" t="s">
        <v>122</v>
      </c>
      <c r="D4" s="6" t="s">
        <v>16</v>
      </c>
      <c r="E4" s="4" t="s">
        <v>29</v>
      </c>
      <c r="F4" s="6">
        <v>18</v>
      </c>
      <c r="G4" s="6">
        <v>30</v>
      </c>
      <c r="H4" s="7">
        <f t="shared" ref="H4:H20" si="0">SUM(F4:G4)</f>
        <v>48</v>
      </c>
      <c r="I4" s="8">
        <f t="shared" ref="I4:I20" si="1">H4/60</f>
        <v>0.8</v>
      </c>
      <c r="J4" s="9" t="s">
        <v>18</v>
      </c>
    </row>
    <row r="5" spans="1:10" ht="15.75" x14ac:dyDescent="0.25">
      <c r="A5" s="10" t="s">
        <v>123</v>
      </c>
      <c r="B5" s="11">
        <v>11</v>
      </c>
      <c r="C5" s="11" t="s">
        <v>124</v>
      </c>
      <c r="D5" s="6" t="s">
        <v>16</v>
      </c>
      <c r="E5" s="13" t="s">
        <v>46</v>
      </c>
      <c r="F5" s="19">
        <v>17</v>
      </c>
      <c r="G5" s="19">
        <v>22</v>
      </c>
      <c r="H5" s="7">
        <f t="shared" si="0"/>
        <v>39</v>
      </c>
      <c r="I5" s="8">
        <f t="shared" si="1"/>
        <v>0.65</v>
      </c>
      <c r="J5" s="9" t="s">
        <v>125</v>
      </c>
    </row>
    <row r="6" spans="1:10" ht="15.75" x14ac:dyDescent="0.25">
      <c r="A6" s="4" t="s">
        <v>126</v>
      </c>
      <c r="B6" s="5">
        <v>1</v>
      </c>
      <c r="C6" s="6" t="s">
        <v>127</v>
      </c>
      <c r="D6" s="6" t="s">
        <v>16</v>
      </c>
      <c r="E6" s="4" t="s">
        <v>25</v>
      </c>
      <c r="F6" s="6">
        <v>13</v>
      </c>
      <c r="G6" s="6">
        <v>19</v>
      </c>
      <c r="H6" s="7">
        <f t="shared" si="0"/>
        <v>32</v>
      </c>
      <c r="I6" s="8">
        <f t="shared" si="1"/>
        <v>0.53333333333333333</v>
      </c>
      <c r="J6" s="9" t="s">
        <v>125</v>
      </c>
    </row>
    <row r="7" spans="1:10" ht="15.75" x14ac:dyDescent="0.25">
      <c r="A7" s="4" t="s">
        <v>128</v>
      </c>
      <c r="B7" s="5">
        <v>7</v>
      </c>
      <c r="C7" s="6" t="s">
        <v>127</v>
      </c>
      <c r="D7" s="6" t="s">
        <v>16</v>
      </c>
      <c r="E7" s="4" t="s">
        <v>25</v>
      </c>
      <c r="F7" s="6">
        <v>16</v>
      </c>
      <c r="G7" s="6">
        <v>14</v>
      </c>
      <c r="H7" s="7">
        <f t="shared" si="0"/>
        <v>30</v>
      </c>
      <c r="I7" s="8">
        <f t="shared" si="1"/>
        <v>0.5</v>
      </c>
      <c r="J7" s="9" t="s">
        <v>42</v>
      </c>
    </row>
    <row r="8" spans="1:10" ht="15.75" x14ac:dyDescent="0.25">
      <c r="A8" s="10" t="s">
        <v>129</v>
      </c>
      <c r="B8" s="11">
        <v>5</v>
      </c>
      <c r="C8" s="11" t="s">
        <v>127</v>
      </c>
      <c r="D8" s="6" t="s">
        <v>16</v>
      </c>
      <c r="E8" s="4" t="s">
        <v>25</v>
      </c>
      <c r="F8" s="19">
        <v>17</v>
      </c>
      <c r="G8" s="19">
        <v>10</v>
      </c>
      <c r="H8" s="7">
        <f t="shared" si="0"/>
        <v>27</v>
      </c>
      <c r="I8" s="8">
        <f t="shared" si="1"/>
        <v>0.45</v>
      </c>
      <c r="J8" s="9" t="s">
        <v>42</v>
      </c>
    </row>
    <row r="9" spans="1:10" ht="15.75" x14ac:dyDescent="0.25">
      <c r="A9" s="10" t="s">
        <v>130</v>
      </c>
      <c r="B9" s="11">
        <v>13</v>
      </c>
      <c r="C9" s="11" t="s">
        <v>124</v>
      </c>
      <c r="D9" s="6" t="s">
        <v>16</v>
      </c>
      <c r="E9" s="13" t="s">
        <v>46</v>
      </c>
      <c r="F9" s="19">
        <v>16</v>
      </c>
      <c r="G9" s="19">
        <v>10</v>
      </c>
      <c r="H9" s="7">
        <f t="shared" si="0"/>
        <v>26</v>
      </c>
      <c r="I9" s="8">
        <f t="shared" si="1"/>
        <v>0.43333333333333335</v>
      </c>
      <c r="J9" s="9" t="s">
        <v>42</v>
      </c>
    </row>
    <row r="10" spans="1:10" ht="15.75" x14ac:dyDescent="0.25">
      <c r="A10" s="10" t="s">
        <v>131</v>
      </c>
      <c r="B10" s="11">
        <v>3</v>
      </c>
      <c r="C10" s="11" t="s">
        <v>124</v>
      </c>
      <c r="D10" s="6" t="s">
        <v>16</v>
      </c>
      <c r="E10" s="13" t="s">
        <v>46</v>
      </c>
      <c r="F10" s="19">
        <v>10</v>
      </c>
      <c r="G10" s="19">
        <v>16</v>
      </c>
      <c r="H10" s="7">
        <f t="shared" si="0"/>
        <v>26</v>
      </c>
      <c r="I10" s="8">
        <f t="shared" si="1"/>
        <v>0.43333333333333335</v>
      </c>
      <c r="J10" s="9" t="s">
        <v>42</v>
      </c>
    </row>
    <row r="11" spans="1:10" ht="15.75" x14ac:dyDescent="0.25">
      <c r="A11" s="14" t="s">
        <v>132</v>
      </c>
      <c r="B11" s="11">
        <v>4</v>
      </c>
      <c r="C11" s="11" t="s">
        <v>124</v>
      </c>
      <c r="D11" s="6" t="s">
        <v>16</v>
      </c>
      <c r="E11" s="13" t="s">
        <v>46</v>
      </c>
      <c r="F11" s="19">
        <v>0</v>
      </c>
      <c r="G11" s="19">
        <v>25</v>
      </c>
      <c r="H11" s="7">
        <f t="shared" si="0"/>
        <v>25</v>
      </c>
      <c r="I11" s="8">
        <f t="shared" si="1"/>
        <v>0.41666666666666669</v>
      </c>
      <c r="J11" s="9" t="s">
        <v>42</v>
      </c>
    </row>
    <row r="12" spans="1:10" ht="15.75" x14ac:dyDescent="0.25">
      <c r="A12" s="4" t="s">
        <v>133</v>
      </c>
      <c r="B12" s="5">
        <v>6</v>
      </c>
      <c r="C12" s="6" t="s">
        <v>124</v>
      </c>
      <c r="D12" s="6" t="s">
        <v>16</v>
      </c>
      <c r="E12" s="13" t="s">
        <v>46</v>
      </c>
      <c r="F12" s="6">
        <v>7</v>
      </c>
      <c r="G12" s="6">
        <v>16</v>
      </c>
      <c r="H12" s="7">
        <f t="shared" si="0"/>
        <v>23</v>
      </c>
      <c r="I12" s="8">
        <f t="shared" si="1"/>
        <v>0.38333333333333336</v>
      </c>
      <c r="J12" s="9" t="s">
        <v>42</v>
      </c>
    </row>
    <row r="13" spans="1:10" ht="15.75" x14ac:dyDescent="0.25">
      <c r="A13" s="10" t="s">
        <v>134</v>
      </c>
      <c r="B13" s="11">
        <v>14</v>
      </c>
      <c r="C13" s="11" t="s">
        <v>122</v>
      </c>
      <c r="D13" s="6" t="s">
        <v>16</v>
      </c>
      <c r="E13" s="4" t="s">
        <v>29</v>
      </c>
      <c r="F13" s="19">
        <v>19</v>
      </c>
      <c r="G13" s="19">
        <v>0</v>
      </c>
      <c r="H13" s="7">
        <f t="shared" si="0"/>
        <v>19</v>
      </c>
      <c r="I13" s="8">
        <f t="shared" si="1"/>
        <v>0.31666666666666665</v>
      </c>
      <c r="J13" s="9" t="s">
        <v>42</v>
      </c>
    </row>
    <row r="14" spans="1:10" ht="15.75" x14ac:dyDescent="0.25">
      <c r="A14" s="14" t="s">
        <v>135</v>
      </c>
      <c r="B14" s="11">
        <v>8</v>
      </c>
      <c r="C14" s="11" t="s">
        <v>127</v>
      </c>
      <c r="D14" s="6" t="s">
        <v>16</v>
      </c>
      <c r="E14" s="4" t="s">
        <v>25</v>
      </c>
      <c r="F14" s="19">
        <v>12</v>
      </c>
      <c r="G14" s="19">
        <v>5</v>
      </c>
      <c r="H14" s="7">
        <f t="shared" si="0"/>
        <v>17</v>
      </c>
      <c r="I14" s="8">
        <f t="shared" si="1"/>
        <v>0.28333333333333333</v>
      </c>
      <c r="J14" s="9" t="s">
        <v>42</v>
      </c>
    </row>
    <row r="15" spans="1:10" ht="15.75" x14ac:dyDescent="0.25">
      <c r="A15" s="15" t="s">
        <v>136</v>
      </c>
      <c r="B15" s="16">
        <v>2</v>
      </c>
      <c r="C15" s="17" t="s">
        <v>127</v>
      </c>
      <c r="D15" s="6" t="s">
        <v>16</v>
      </c>
      <c r="E15" s="4" t="s">
        <v>25</v>
      </c>
      <c r="F15" s="17">
        <v>16</v>
      </c>
      <c r="G15" s="17">
        <v>0</v>
      </c>
      <c r="H15" s="7">
        <f t="shared" si="0"/>
        <v>16</v>
      </c>
      <c r="I15" s="8">
        <f t="shared" si="1"/>
        <v>0.26666666666666666</v>
      </c>
      <c r="J15" s="9" t="s">
        <v>42</v>
      </c>
    </row>
    <row r="16" spans="1:10" ht="15.75" x14ac:dyDescent="0.25">
      <c r="A16" s="10" t="s">
        <v>137</v>
      </c>
      <c r="B16" s="11">
        <v>12</v>
      </c>
      <c r="C16" s="11" t="s">
        <v>124</v>
      </c>
      <c r="D16" s="6" t="s">
        <v>16</v>
      </c>
      <c r="E16" s="13" t="s">
        <v>46</v>
      </c>
      <c r="F16" s="19">
        <v>14</v>
      </c>
      <c r="G16" s="19">
        <v>0</v>
      </c>
      <c r="H16" s="7">
        <f t="shared" si="0"/>
        <v>14</v>
      </c>
      <c r="I16" s="8">
        <f t="shared" si="1"/>
        <v>0.23333333333333334</v>
      </c>
      <c r="J16" s="9" t="s">
        <v>42</v>
      </c>
    </row>
    <row r="17" spans="1:10" ht="15.75" x14ac:dyDescent="0.25">
      <c r="A17" s="14" t="s">
        <v>138</v>
      </c>
      <c r="B17" s="11">
        <v>10</v>
      </c>
      <c r="C17" s="11" t="s">
        <v>124</v>
      </c>
      <c r="D17" s="6" t="s">
        <v>16</v>
      </c>
      <c r="E17" s="13" t="s">
        <v>46</v>
      </c>
      <c r="F17" s="19">
        <v>10</v>
      </c>
      <c r="G17" s="19">
        <v>0</v>
      </c>
      <c r="H17" s="7">
        <f t="shared" si="0"/>
        <v>10</v>
      </c>
      <c r="I17" s="8">
        <f t="shared" si="1"/>
        <v>0.16666666666666666</v>
      </c>
      <c r="J17" s="9" t="s">
        <v>42</v>
      </c>
    </row>
    <row r="18" spans="1:10" ht="15.75" x14ac:dyDescent="0.25">
      <c r="A18" s="18" t="s">
        <v>139</v>
      </c>
      <c r="B18" s="11">
        <v>9</v>
      </c>
      <c r="C18" s="19" t="s">
        <v>124</v>
      </c>
      <c r="D18" s="6" t="s">
        <v>16</v>
      </c>
      <c r="E18" s="13" t="s">
        <v>46</v>
      </c>
      <c r="F18" s="19">
        <v>0</v>
      </c>
      <c r="G18" s="19">
        <v>8</v>
      </c>
      <c r="H18" s="7">
        <f t="shared" si="0"/>
        <v>8</v>
      </c>
      <c r="I18" s="8">
        <f t="shared" si="1"/>
        <v>0.13333333333333333</v>
      </c>
      <c r="J18" s="9" t="s">
        <v>42</v>
      </c>
    </row>
    <row r="19" spans="1:10" ht="15.75" x14ac:dyDescent="0.25">
      <c r="A19" s="18"/>
      <c r="B19" s="11"/>
      <c r="C19" s="11"/>
      <c r="D19" s="11"/>
      <c r="E19" s="13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ht="15.75" x14ac:dyDescent="0.25">
      <c r="A20" s="10"/>
      <c r="B20" s="11"/>
      <c r="C20" s="19"/>
      <c r="D20" s="11"/>
      <c r="E20" s="13"/>
      <c r="F20" s="12"/>
      <c r="G20" s="12"/>
      <c r="H20" s="7">
        <f t="shared" si="0"/>
        <v>0</v>
      </c>
      <c r="I20" s="8">
        <f t="shared" si="1"/>
        <v>0</v>
      </c>
      <c r="J20" s="9"/>
    </row>
  </sheetData>
  <mergeCells count="2">
    <mergeCell ref="A1:J1"/>
    <mergeCell ref="A3:J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10"/>
  <sheetViews>
    <sheetView zoomScale="85" zoomScaleNormal="85" workbookViewId="0">
      <selection sqref="A1:J1"/>
    </sheetView>
  </sheetViews>
  <sheetFormatPr defaultRowHeight="15" x14ac:dyDescent="0.25"/>
  <cols>
    <col min="1" max="1" width="38.85546875" style="1" customWidth="1"/>
    <col min="2" max="2" width="15.5703125" style="1" customWidth="1"/>
    <col min="3" max="3" width="12.42578125" style="1" customWidth="1"/>
    <col min="4" max="4" width="49.85546875" style="1" customWidth="1"/>
    <col min="5" max="5" width="44" style="1" customWidth="1"/>
    <col min="6" max="6" width="22" style="1" customWidth="1"/>
    <col min="7" max="7" width="24.7109375" style="1" customWidth="1"/>
    <col min="8" max="8" width="13.28515625" style="1" customWidth="1"/>
    <col min="9" max="9" width="14.85546875" style="1" customWidth="1"/>
    <col min="10" max="10" width="17.28515625" style="1" customWidth="1"/>
    <col min="11" max="1025" width="9.140625" style="1" customWidth="1"/>
  </cols>
  <sheetData>
    <row r="1" spans="1:10" ht="22.5" x14ac:dyDescent="0.25">
      <c r="A1" s="28" t="s">
        <v>155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118</v>
      </c>
      <c r="G2" s="2" t="s">
        <v>119</v>
      </c>
      <c r="H2" s="2" t="s">
        <v>10</v>
      </c>
      <c r="I2" s="3" t="s">
        <v>11</v>
      </c>
      <c r="J2" s="2" t="s">
        <v>12</v>
      </c>
    </row>
    <row r="3" spans="1:10" ht="15.75" x14ac:dyDescent="0.25">
      <c r="A3" s="29" t="s">
        <v>140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 x14ac:dyDescent="0.25">
      <c r="A4" s="4" t="s">
        <v>141</v>
      </c>
      <c r="B4" s="5">
        <v>5</v>
      </c>
      <c r="C4" s="6">
        <v>10</v>
      </c>
      <c r="D4" s="6" t="s">
        <v>86</v>
      </c>
      <c r="E4" s="21" t="s">
        <v>46</v>
      </c>
      <c r="F4" s="25">
        <v>15</v>
      </c>
      <c r="G4" s="25">
        <v>18</v>
      </c>
      <c r="H4" s="7">
        <f>SUM(F4:G4)</f>
        <v>33</v>
      </c>
      <c r="I4" s="8">
        <f>H4/60</f>
        <v>0.55000000000000004</v>
      </c>
      <c r="J4" s="9" t="s">
        <v>18</v>
      </c>
    </row>
    <row r="5" spans="1:10" ht="15.75" x14ac:dyDescent="0.25">
      <c r="A5" s="10" t="s">
        <v>142</v>
      </c>
      <c r="B5" s="11">
        <v>4</v>
      </c>
      <c r="C5" s="11">
        <v>10</v>
      </c>
      <c r="D5" s="6" t="s">
        <v>86</v>
      </c>
      <c r="E5" s="21" t="s">
        <v>46</v>
      </c>
      <c r="F5" s="27">
        <v>19</v>
      </c>
      <c r="G5" s="26">
        <v>12</v>
      </c>
      <c r="H5" s="7">
        <f>SUM(F5:G5)</f>
        <v>31</v>
      </c>
      <c r="I5" s="8">
        <f>H5/60</f>
        <v>0.51666666666666672</v>
      </c>
      <c r="J5" s="9" t="s">
        <v>22</v>
      </c>
    </row>
    <row r="6" spans="1:10" ht="15.75" x14ac:dyDescent="0.25">
      <c r="A6" s="4" t="s">
        <v>143</v>
      </c>
      <c r="B6" s="5">
        <v>11</v>
      </c>
      <c r="C6" s="6">
        <v>10</v>
      </c>
      <c r="D6" s="6" t="s">
        <v>86</v>
      </c>
      <c r="E6" s="21" t="s">
        <v>46</v>
      </c>
      <c r="F6" s="25">
        <v>16</v>
      </c>
      <c r="G6" s="25">
        <v>0</v>
      </c>
      <c r="H6" s="7">
        <f>SUM(F6:G6)</f>
        <v>16</v>
      </c>
      <c r="I6" s="8">
        <f>H6/60</f>
        <v>0.26666666666666666</v>
      </c>
      <c r="J6" s="9" t="s">
        <v>42</v>
      </c>
    </row>
    <row r="7" spans="1:10" ht="15.75" x14ac:dyDescent="0.25">
      <c r="A7" s="10" t="s">
        <v>144</v>
      </c>
      <c r="B7" s="11">
        <v>10</v>
      </c>
      <c r="C7" s="11">
        <v>10</v>
      </c>
      <c r="D7" s="6" t="s">
        <v>86</v>
      </c>
      <c r="E7" s="21" t="s">
        <v>46</v>
      </c>
      <c r="F7" s="27">
        <v>12</v>
      </c>
      <c r="G7" s="26" t="s">
        <v>30</v>
      </c>
      <c r="H7" s="7">
        <f>SUM(F7:G7)</f>
        <v>12</v>
      </c>
      <c r="I7" s="8">
        <f>H7/60</f>
        <v>0.2</v>
      </c>
      <c r="J7" s="9" t="s">
        <v>42</v>
      </c>
    </row>
    <row r="8" spans="1:10" ht="15.75" x14ac:dyDescent="0.25">
      <c r="A8" s="10" t="s">
        <v>154</v>
      </c>
      <c r="B8" s="11">
        <v>12</v>
      </c>
      <c r="C8" s="11">
        <v>10</v>
      </c>
      <c r="D8" s="6" t="s">
        <v>86</v>
      </c>
      <c r="E8" s="21" t="s">
        <v>46</v>
      </c>
      <c r="F8" s="27">
        <v>12</v>
      </c>
      <c r="G8" s="26" t="s">
        <v>30</v>
      </c>
      <c r="H8" s="7">
        <f>SUM(F8:G8)</f>
        <v>12</v>
      </c>
      <c r="I8" s="8">
        <f>H8/60</f>
        <v>0.2</v>
      </c>
      <c r="J8" s="9" t="s">
        <v>42</v>
      </c>
    </row>
    <row r="9" spans="1:10" ht="15.75" x14ac:dyDescent="0.25">
      <c r="A9" s="10"/>
      <c r="B9" s="11"/>
      <c r="C9" s="11"/>
      <c r="D9" s="11"/>
      <c r="E9" s="13"/>
      <c r="F9" s="12"/>
      <c r="G9" s="12"/>
      <c r="H9" s="7">
        <f t="shared" ref="H9:H10" si="0">SUM(F9:G9)</f>
        <v>0</v>
      </c>
      <c r="I9" s="8">
        <f t="shared" ref="I9:I10" si="1">H9/60</f>
        <v>0</v>
      </c>
      <c r="J9" s="9"/>
    </row>
    <row r="10" spans="1:10" ht="15.75" x14ac:dyDescent="0.25">
      <c r="A10" s="14"/>
      <c r="B10" s="11"/>
      <c r="C10" s="11"/>
      <c r="D10" s="11"/>
      <c r="E10" s="10"/>
      <c r="F10" s="12"/>
      <c r="G10" s="12"/>
      <c r="H10" s="7">
        <f t="shared" si="0"/>
        <v>0</v>
      </c>
      <c r="I10" s="8">
        <f t="shared" si="1"/>
        <v>0</v>
      </c>
      <c r="J10" s="9"/>
    </row>
  </sheetData>
  <sortState ref="A4:I8">
    <sortCondition descending="1" ref="I4:I8"/>
  </sortState>
  <mergeCells count="2">
    <mergeCell ref="A1:J1"/>
    <mergeCell ref="A3:J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12"/>
  <sheetViews>
    <sheetView tabSelected="1" zoomScale="85" zoomScaleNormal="85" workbookViewId="0">
      <selection activeCell="D40" sqref="D40"/>
    </sheetView>
  </sheetViews>
  <sheetFormatPr defaultRowHeight="15" x14ac:dyDescent="0.25"/>
  <cols>
    <col min="1" max="1" width="38.85546875" style="1" customWidth="1"/>
    <col min="2" max="2" width="15.5703125" style="1" customWidth="1"/>
    <col min="3" max="3" width="12.42578125" style="1" customWidth="1"/>
    <col min="4" max="4" width="56.140625" style="1" customWidth="1"/>
    <col min="5" max="5" width="41.85546875" style="1" customWidth="1"/>
    <col min="6" max="6" width="22" style="1" customWidth="1"/>
    <col min="7" max="7" width="24.7109375" style="1" customWidth="1"/>
    <col min="8" max="8" width="13.28515625" style="1" customWidth="1"/>
    <col min="9" max="9" width="14.85546875" style="1" customWidth="1"/>
    <col min="10" max="10" width="17.28515625" style="1" customWidth="1"/>
    <col min="11" max="1025" width="9.140625" style="1" customWidth="1"/>
  </cols>
  <sheetData>
    <row r="1" spans="1:10" ht="22.5" x14ac:dyDescent="0.25">
      <c r="A1" s="28" t="s">
        <v>155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118</v>
      </c>
      <c r="G2" s="2" t="s">
        <v>119</v>
      </c>
      <c r="H2" s="2" t="s">
        <v>10</v>
      </c>
      <c r="I2" s="3" t="s">
        <v>11</v>
      </c>
      <c r="J2" s="2" t="s">
        <v>12</v>
      </c>
    </row>
    <row r="3" spans="1:10" ht="15.75" x14ac:dyDescent="0.25">
      <c r="A3" s="29" t="s">
        <v>145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 x14ac:dyDescent="0.25">
      <c r="A4" s="4" t="s">
        <v>146</v>
      </c>
      <c r="B4" s="5">
        <v>9</v>
      </c>
      <c r="C4" s="6">
        <v>11</v>
      </c>
      <c r="D4" s="6" t="s">
        <v>153</v>
      </c>
      <c r="E4" s="24" t="s">
        <v>73</v>
      </c>
      <c r="F4" s="5">
        <v>18</v>
      </c>
      <c r="G4" s="5">
        <v>35</v>
      </c>
      <c r="H4" s="7">
        <f>SUM(F4:G4)</f>
        <v>53</v>
      </c>
      <c r="I4" s="8">
        <f t="shared" ref="I4:I12" si="0">H4/60</f>
        <v>0.8833333333333333</v>
      </c>
      <c r="J4" s="9" t="s">
        <v>18</v>
      </c>
    </row>
    <row r="5" spans="1:10" ht="15.75" x14ac:dyDescent="0.25">
      <c r="A5" s="4" t="s">
        <v>147</v>
      </c>
      <c r="B5" s="5">
        <v>7</v>
      </c>
      <c r="C5" s="6">
        <v>11</v>
      </c>
      <c r="D5" s="6" t="s">
        <v>153</v>
      </c>
      <c r="E5" s="24" t="s">
        <v>73</v>
      </c>
      <c r="F5" s="5">
        <v>16</v>
      </c>
      <c r="G5" s="5">
        <v>30</v>
      </c>
      <c r="H5" s="7">
        <f t="shared" ref="H5:H10" si="1">SUM(F5:G5)</f>
        <v>46</v>
      </c>
      <c r="I5" s="8">
        <f t="shared" si="0"/>
        <v>0.76666666666666672</v>
      </c>
      <c r="J5" s="9" t="s">
        <v>22</v>
      </c>
    </row>
    <row r="6" spans="1:10" ht="15.75" x14ac:dyDescent="0.25">
      <c r="A6" s="4" t="s">
        <v>148</v>
      </c>
      <c r="B6" s="5">
        <v>6</v>
      </c>
      <c r="C6" s="6">
        <v>11</v>
      </c>
      <c r="D6" s="6" t="s">
        <v>153</v>
      </c>
      <c r="E6" s="24" t="s">
        <v>73</v>
      </c>
      <c r="F6" s="5">
        <v>19</v>
      </c>
      <c r="G6" s="5">
        <v>27</v>
      </c>
      <c r="H6" s="7">
        <f t="shared" si="1"/>
        <v>46</v>
      </c>
      <c r="I6" s="8">
        <f t="shared" si="0"/>
        <v>0.76666666666666672</v>
      </c>
      <c r="J6" s="9" t="s">
        <v>22</v>
      </c>
    </row>
    <row r="7" spans="1:10" ht="15.75" x14ac:dyDescent="0.25">
      <c r="A7" s="10" t="s">
        <v>149</v>
      </c>
      <c r="B7" s="11">
        <v>8</v>
      </c>
      <c r="C7" s="6">
        <v>11</v>
      </c>
      <c r="D7" s="6" t="s">
        <v>153</v>
      </c>
      <c r="E7" s="24" t="s">
        <v>73</v>
      </c>
      <c r="F7" s="27">
        <v>15</v>
      </c>
      <c r="G7" s="27">
        <v>19</v>
      </c>
      <c r="H7" s="7">
        <f t="shared" si="1"/>
        <v>34</v>
      </c>
      <c r="I7" s="8">
        <f t="shared" si="0"/>
        <v>0.56666666666666665</v>
      </c>
      <c r="J7" s="9" t="s">
        <v>42</v>
      </c>
    </row>
    <row r="8" spans="1:10" ht="15.75" x14ac:dyDescent="0.25">
      <c r="A8" s="10" t="s">
        <v>150</v>
      </c>
      <c r="B8" s="11">
        <v>2</v>
      </c>
      <c r="C8" s="6">
        <v>11</v>
      </c>
      <c r="D8" s="6" t="s">
        <v>153</v>
      </c>
      <c r="E8" s="24" t="s">
        <v>73</v>
      </c>
      <c r="F8" s="27">
        <v>10</v>
      </c>
      <c r="G8" s="27">
        <v>10</v>
      </c>
      <c r="H8" s="7">
        <f t="shared" si="1"/>
        <v>20</v>
      </c>
      <c r="I8" s="8">
        <f t="shared" si="0"/>
        <v>0.33333333333333331</v>
      </c>
      <c r="J8" s="9" t="s">
        <v>42</v>
      </c>
    </row>
    <row r="9" spans="1:10" ht="15.75" x14ac:dyDescent="0.25">
      <c r="A9" s="10" t="s">
        <v>151</v>
      </c>
      <c r="B9" s="11">
        <v>8</v>
      </c>
      <c r="C9" s="6">
        <v>11</v>
      </c>
      <c r="D9" s="6" t="s">
        <v>153</v>
      </c>
      <c r="E9" s="24" t="s">
        <v>73</v>
      </c>
      <c r="F9" s="27">
        <v>18</v>
      </c>
      <c r="G9" s="27">
        <v>0</v>
      </c>
      <c r="H9" s="7">
        <f t="shared" si="1"/>
        <v>18</v>
      </c>
      <c r="I9" s="8">
        <f t="shared" si="0"/>
        <v>0.3</v>
      </c>
      <c r="J9" s="9" t="s">
        <v>42</v>
      </c>
    </row>
    <row r="10" spans="1:10" ht="15.75" x14ac:dyDescent="0.25">
      <c r="A10" s="14" t="s">
        <v>152</v>
      </c>
      <c r="B10" s="11">
        <v>1</v>
      </c>
      <c r="C10" s="11">
        <v>11</v>
      </c>
      <c r="D10" s="6" t="s">
        <v>153</v>
      </c>
      <c r="E10" s="24" t="s">
        <v>73</v>
      </c>
      <c r="F10" s="27">
        <v>7</v>
      </c>
      <c r="G10" s="27">
        <v>0</v>
      </c>
      <c r="H10" s="7">
        <f t="shared" si="1"/>
        <v>7</v>
      </c>
      <c r="I10" s="8">
        <f t="shared" si="0"/>
        <v>0.11666666666666667</v>
      </c>
      <c r="J10" s="9" t="s">
        <v>42</v>
      </c>
    </row>
    <row r="11" spans="1:10" ht="15.75" x14ac:dyDescent="0.25">
      <c r="A11" s="4"/>
      <c r="B11" s="5"/>
      <c r="C11" s="6"/>
      <c r="D11" s="6"/>
      <c r="E11" s="4"/>
      <c r="F11" s="6"/>
      <c r="G11" s="6"/>
      <c r="H11" s="7">
        <f t="shared" ref="H11:H12" si="2">SUM(F11:G11)</f>
        <v>0</v>
      </c>
      <c r="I11" s="8">
        <f t="shared" si="0"/>
        <v>0</v>
      </c>
      <c r="J11" s="9"/>
    </row>
    <row r="12" spans="1:10" ht="15.75" x14ac:dyDescent="0.25">
      <c r="A12" s="10"/>
      <c r="B12" s="11"/>
      <c r="C12" s="11"/>
      <c r="D12" s="11"/>
      <c r="E12" s="13"/>
      <c r="F12" s="12"/>
      <c r="G12" s="12"/>
      <c r="H12" s="7">
        <f t="shared" si="2"/>
        <v>0</v>
      </c>
      <c r="I12" s="8">
        <f t="shared" si="0"/>
        <v>0</v>
      </c>
      <c r="J12" s="9"/>
    </row>
  </sheetData>
  <mergeCells count="2">
    <mergeCell ref="A1:J1"/>
    <mergeCell ref="A3:J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Викторовна Донина</dc:creator>
  <dc:description/>
  <cp:lastModifiedBy>Татьяна Викторовна Донина</cp:lastModifiedBy>
  <cp:revision>8</cp:revision>
  <dcterms:created xsi:type="dcterms:W3CDTF">2006-09-16T00:00:00Z</dcterms:created>
  <dcterms:modified xsi:type="dcterms:W3CDTF">2023-10-11T07:11:45Z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