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8_{B608E16B-E10A-4FEA-AE72-0E3B17F2207B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9 класс" sheetId="6" r:id="rId1"/>
    <sheet name="10 класс" sheetId="7" r:id="rId2"/>
    <sheet name="11 класс" sheetId="8" r:id="rId3"/>
  </sheets>
  <calcPr calcId="191029"/>
</workbook>
</file>

<file path=xl/calcChain.xml><?xml version="1.0" encoding="utf-8"?>
<calcChain xmlns="http://schemas.openxmlformats.org/spreadsheetml/2006/main">
  <c r="R8" i="8" l="1"/>
  <c r="S8" i="8" s="1"/>
  <c r="R7" i="8"/>
  <c r="S7" i="8" s="1"/>
  <c r="R6" i="8"/>
  <c r="S6" i="8" s="1"/>
  <c r="R5" i="8"/>
  <c r="S5" i="8" s="1"/>
  <c r="R4" i="8"/>
  <c r="S4" i="8" s="1"/>
  <c r="R9" i="7"/>
  <c r="S9" i="7" s="1"/>
  <c r="R8" i="7"/>
  <c r="S8" i="7" s="1"/>
  <c r="R7" i="7"/>
  <c r="S7" i="7" s="1"/>
  <c r="R6" i="7"/>
  <c r="S6" i="7" s="1"/>
  <c r="R5" i="7"/>
  <c r="S5" i="7" s="1"/>
  <c r="M10" i="6"/>
  <c r="N10" i="6" s="1"/>
  <c r="M9" i="6"/>
  <c r="N9" i="6" s="1"/>
  <c r="M8" i="6"/>
  <c r="N8" i="6" s="1"/>
  <c r="M7" i="6"/>
  <c r="N7" i="6" s="1"/>
  <c r="M6" i="6"/>
  <c r="N6" i="6" s="1"/>
  <c r="M5" i="6"/>
  <c r="N5" i="6" s="1"/>
  <c r="R11" i="8" l="1"/>
  <c r="S11" i="8" s="1"/>
  <c r="R10" i="8"/>
  <c r="S10" i="8" s="1"/>
  <c r="R9" i="8"/>
  <c r="S9" i="8" s="1"/>
  <c r="R4" i="7"/>
  <c r="S4" i="7" s="1"/>
  <c r="R10" i="7"/>
  <c r="S10" i="7" s="1"/>
  <c r="R11" i="7"/>
  <c r="S11" i="7" s="1"/>
  <c r="R12" i="7"/>
  <c r="S12" i="7" s="1"/>
  <c r="M4" i="6"/>
  <c r="N4" i="6" s="1"/>
  <c r="M11" i="6"/>
  <c r="N11" i="6" s="1"/>
  <c r="M12" i="6"/>
  <c r="N12" i="6" s="1"/>
  <c r="M13" i="6"/>
  <c r="N13" i="6" s="1"/>
</calcChain>
</file>

<file path=xl/sharedStrings.xml><?xml version="1.0" encoding="utf-8"?>
<sst xmlns="http://schemas.openxmlformats.org/spreadsheetml/2006/main" count="194" uniqueCount="82">
  <si>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</si>
  <si>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</si>
  <si>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</si>
  <si>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</si>
  <si>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</si>
  <si>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</si>
  <si>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</si>
  <si>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</si>
  <si>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</si>
  <si>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</si>
  <si>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</si>
  <si>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</si>
  <si>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</si>
  <si>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</si>
  <si>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</si>
  <si>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</si>
  <si>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</si>
  <si>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</si>
  <si>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9 класс</t>
  </si>
  <si>
    <t>10 класс</t>
  </si>
  <si>
    <t>зад. 8</t>
  </si>
  <si>
    <t>зад. 9</t>
  </si>
  <si>
    <t>Часть 1</t>
  </si>
  <si>
    <t>Часть 2</t>
  </si>
  <si>
    <t>Часть 3</t>
  </si>
  <si>
    <t>Часть 4</t>
  </si>
  <si>
    <t>Предварительные результаты школьного этапа всероссийской олимпиады 2022 года по праву</t>
  </si>
  <si>
    <t>Надтока</t>
  </si>
  <si>
    <t>Юлия</t>
  </si>
  <si>
    <t>Игоревна</t>
  </si>
  <si>
    <t>Хасанова Виктория Альбековна</t>
  </si>
  <si>
    <t>11 класс</t>
  </si>
  <si>
    <t>Мацаков</t>
  </si>
  <si>
    <t>Олег</t>
  </si>
  <si>
    <t>Сергеевич</t>
  </si>
  <si>
    <t>Право</t>
  </si>
  <si>
    <t>Ковчин</t>
  </si>
  <si>
    <t>Роман</t>
  </si>
  <si>
    <t>Александрович</t>
  </si>
  <si>
    <t>Абдулмеджидова</t>
  </si>
  <si>
    <t>Ирина</t>
  </si>
  <si>
    <t>Руслановна</t>
  </si>
  <si>
    <t>Епифанцева</t>
  </si>
  <si>
    <t>Романовна</t>
  </si>
  <si>
    <t>Пологова</t>
  </si>
  <si>
    <t>Виктория</t>
  </si>
  <si>
    <t>Александровна</t>
  </si>
  <si>
    <t>Терентьева</t>
  </si>
  <si>
    <t>Екатерина</t>
  </si>
  <si>
    <t>Николаевна</t>
  </si>
  <si>
    <t>Гавриленко</t>
  </si>
  <si>
    <t>Анна</t>
  </si>
  <si>
    <t>Евгеньевна</t>
  </si>
  <si>
    <t>9А</t>
  </si>
  <si>
    <t>9В</t>
  </si>
  <si>
    <t>9Б</t>
  </si>
  <si>
    <t>Петров</t>
  </si>
  <si>
    <t>Иван</t>
  </si>
  <si>
    <t>Шучалина</t>
  </si>
  <si>
    <t>Пушкарева</t>
  </si>
  <si>
    <t>Ангелина</t>
  </si>
  <si>
    <t>Емельянова</t>
  </si>
  <si>
    <t>Алина</t>
  </si>
  <si>
    <t>Витальевна</t>
  </si>
  <si>
    <t>Демидов</t>
  </si>
  <si>
    <t>Радионович</t>
  </si>
  <si>
    <t>Гурбанов</t>
  </si>
  <si>
    <t>Вадим</t>
  </si>
  <si>
    <t>Угурович</t>
  </si>
  <si>
    <t>Тарасов</t>
  </si>
  <si>
    <t>Евгений</t>
  </si>
  <si>
    <t>Андреевич</t>
  </si>
  <si>
    <t>Аймятова</t>
  </si>
  <si>
    <t>Эльмира</t>
  </si>
  <si>
    <t>Рашидовна</t>
  </si>
  <si>
    <t>Виноградова</t>
  </si>
  <si>
    <t>Сибилева</t>
  </si>
  <si>
    <t>Андреевна</t>
  </si>
  <si>
    <t>участник</t>
  </si>
  <si>
    <t>СОШ №39 им. Г.А. Чернова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</si>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</sst>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zoomScaleNormal="100" workbookViewId="0">
      <selection activeCell="H25" sqref="H25"/>
    </sheetView>
  </sheetViews>
  <sheetFormatPr defaultRowHeight="15" x14ac:dyDescent="0.25"/>
  <cols>
    <col min="1" max="1" width="13.42578125" customWidth="1"/>
    <col min="2" max="2" width="9.7109375" customWidth="1"/>
    <col min="3" max="3" width="16.28515625" customWidth="1"/>
    <col min="4" max="4" width="11.140625" bestFit="1" customWidth="1"/>
    <col min="5" max="5" width="8.42578125" bestFit="1" customWidth="1"/>
    <col min="7" max="7" width="25.140625" customWidth="1"/>
    <col min="8" max="8" width="30" customWidth="1"/>
    <col min="9" max="12" width="9.85546875" bestFit="1" customWidth="1"/>
    <col min="15" max="15" width="12.85546875" bestFit="1" customWidth="1"/>
  </cols>
  <sheetData>
    <row r="1" spans="1:15" ht="23.25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22</v>
      </c>
      <c r="J2" s="22" t="s">
        <v>23</v>
      </c>
      <c r="K2" s="22" t="s">
        <v>24</v>
      </c>
      <c r="L2" s="22" t="s">
        <v>25</v>
      </c>
      <c r="M2" s="22" t="s">
        <v>15</v>
      </c>
      <c r="N2" s="1" t="s">
        <v>16</v>
      </c>
      <c r="O2" s="22" t="s">
        <v>17</v>
      </c>
    </row>
    <row r="3" spans="1:15" ht="15.75" x14ac:dyDescent="0.2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.75" customHeight="1" x14ac:dyDescent="0.25">
      <c r="A4" s="3" t="s">
        <v>64</v>
      </c>
      <c r="B4" s="3" t="s">
        <v>37</v>
      </c>
      <c r="C4" s="3" t="s">
        <v>65</v>
      </c>
      <c r="D4" s="3" t="s">
        <v>35</v>
      </c>
      <c r="E4" s="9">
        <v>5</v>
      </c>
      <c r="F4" s="9" t="s">
        <v>55</v>
      </c>
      <c r="G4" s="5" t="s">
        <v>79</v>
      </c>
      <c r="H4" s="2" t="s">
        <v>30</v>
      </c>
      <c r="I4" s="11">
        <v>18</v>
      </c>
      <c r="J4" s="11">
        <v>18</v>
      </c>
      <c r="K4" s="11">
        <v>6</v>
      </c>
      <c r="L4" s="11">
        <v>20</v>
      </c>
      <c r="M4" s="21">
        <f>SUM(I4:L4)</f>
        <v>62</v>
      </c>
      <c r="N4" s="7">
        <f>M4/85</f>
        <v>0.72941176470588232</v>
      </c>
      <c r="O4" s="8" t="s">
        <v>80</v>
      </c>
    </row>
    <row r="5" spans="1:15" ht="12" customHeight="1" x14ac:dyDescent="0.25">
      <c r="A5" s="3" t="s">
        <v>69</v>
      </c>
      <c r="B5" s="3" t="s">
        <v>70</v>
      </c>
      <c r="C5" s="3" t="s">
        <v>71</v>
      </c>
      <c r="D5" s="3" t="s">
        <v>35</v>
      </c>
      <c r="E5" s="9">
        <v>7</v>
      </c>
      <c r="F5" s="9" t="s">
        <v>55</v>
      </c>
      <c r="G5" s="5" t="s">
        <v>79</v>
      </c>
      <c r="H5" s="2" t="s">
        <v>30</v>
      </c>
      <c r="I5" s="11">
        <v>8</v>
      </c>
      <c r="J5" s="11">
        <v>21</v>
      </c>
      <c r="K5" s="11">
        <v>6</v>
      </c>
      <c r="L5" s="11">
        <v>20</v>
      </c>
      <c r="M5" s="21">
        <f t="shared" ref="M5:M10" si="0">SUM(I5:L5)</f>
        <v>55</v>
      </c>
      <c r="N5" s="7">
        <f t="shared" ref="N5:N7" si="1">M5/85</f>
        <v>0.6470588235294118</v>
      </c>
      <c r="O5" s="8" t="s">
        <v>81</v>
      </c>
    </row>
    <row r="6" spans="1:15" ht="15" customHeight="1" x14ac:dyDescent="0.25">
      <c r="A6" s="3" t="s">
        <v>66</v>
      </c>
      <c r="B6" s="3" t="s">
        <v>67</v>
      </c>
      <c r="C6" s="3" t="s">
        <v>68</v>
      </c>
      <c r="D6" s="3" t="s">
        <v>35</v>
      </c>
      <c r="E6" s="9">
        <v>6</v>
      </c>
      <c r="F6" s="9" t="s">
        <v>55</v>
      </c>
      <c r="G6" s="5" t="s">
        <v>79</v>
      </c>
      <c r="H6" s="2" t="s">
        <v>30</v>
      </c>
      <c r="I6" s="11">
        <v>14</v>
      </c>
      <c r="J6" s="11">
        <v>18</v>
      </c>
      <c r="K6" s="11">
        <v>1</v>
      </c>
      <c r="L6" s="11">
        <v>20</v>
      </c>
      <c r="M6" s="21">
        <f t="shared" si="0"/>
        <v>53</v>
      </c>
      <c r="N6" s="7">
        <f t="shared" si="1"/>
        <v>0.62352941176470589</v>
      </c>
      <c r="O6" s="8" t="s">
        <v>78</v>
      </c>
    </row>
    <row r="7" spans="1:15" ht="13.5" customHeight="1" x14ac:dyDescent="0.25">
      <c r="A7" s="3" t="s">
        <v>58</v>
      </c>
      <c r="B7" s="3" t="s">
        <v>51</v>
      </c>
      <c r="C7" s="3" t="s">
        <v>46</v>
      </c>
      <c r="D7" s="3" t="s">
        <v>35</v>
      </c>
      <c r="E7" s="9">
        <v>2</v>
      </c>
      <c r="F7" s="9" t="s">
        <v>53</v>
      </c>
      <c r="G7" s="5" t="s">
        <v>79</v>
      </c>
      <c r="H7" s="2" t="s">
        <v>30</v>
      </c>
      <c r="I7" s="11">
        <v>16</v>
      </c>
      <c r="J7" s="11">
        <v>12</v>
      </c>
      <c r="K7" s="11">
        <v>5</v>
      </c>
      <c r="L7" s="11">
        <v>15</v>
      </c>
      <c r="M7" s="21">
        <f t="shared" si="0"/>
        <v>48</v>
      </c>
      <c r="N7" s="7">
        <f t="shared" si="1"/>
        <v>0.56470588235294117</v>
      </c>
      <c r="O7" s="8" t="s">
        <v>78</v>
      </c>
    </row>
    <row r="8" spans="1:15" ht="14.25" customHeight="1" x14ac:dyDescent="0.25">
      <c r="A8" s="2" t="s">
        <v>56</v>
      </c>
      <c r="B8" s="2" t="s">
        <v>57</v>
      </c>
      <c r="C8" s="2" t="s">
        <v>34</v>
      </c>
      <c r="D8" s="3" t="s">
        <v>35</v>
      </c>
      <c r="E8" s="4">
        <v>1</v>
      </c>
      <c r="F8" s="5" t="s">
        <v>53</v>
      </c>
      <c r="G8" s="5" t="s">
        <v>79</v>
      </c>
      <c r="H8" s="2" t="s">
        <v>30</v>
      </c>
      <c r="I8" s="6">
        <v>12</v>
      </c>
      <c r="J8" s="6">
        <v>15</v>
      </c>
      <c r="K8" s="6">
        <v>5</v>
      </c>
      <c r="L8" s="6">
        <v>15</v>
      </c>
      <c r="M8" s="21">
        <f t="shared" si="0"/>
        <v>47</v>
      </c>
      <c r="N8" s="7">
        <f>M8/85</f>
        <v>0.55294117647058827</v>
      </c>
      <c r="O8" s="8" t="s">
        <v>78</v>
      </c>
    </row>
    <row r="9" spans="1:15" ht="15" customHeight="1" x14ac:dyDescent="0.25">
      <c r="A9" s="2" t="s">
        <v>59</v>
      </c>
      <c r="B9" s="2" t="s">
        <v>60</v>
      </c>
      <c r="C9" s="2" t="s">
        <v>46</v>
      </c>
      <c r="D9" s="3" t="s">
        <v>35</v>
      </c>
      <c r="E9" s="4">
        <v>3</v>
      </c>
      <c r="F9" s="5" t="s">
        <v>54</v>
      </c>
      <c r="G9" s="5" t="s">
        <v>79</v>
      </c>
      <c r="H9" s="2" t="s">
        <v>30</v>
      </c>
      <c r="I9" s="6">
        <v>8</v>
      </c>
      <c r="J9" s="6">
        <v>18</v>
      </c>
      <c r="K9" s="6">
        <v>10</v>
      </c>
      <c r="L9" s="6">
        <v>10</v>
      </c>
      <c r="M9" s="21">
        <f t="shared" si="0"/>
        <v>46</v>
      </c>
      <c r="N9" s="7">
        <f t="shared" ref="N9:N10" si="2">M9/85</f>
        <v>0.54117647058823526</v>
      </c>
      <c r="O9" s="8" t="s">
        <v>78</v>
      </c>
    </row>
    <row r="10" spans="1:15" ht="13.5" customHeight="1" x14ac:dyDescent="0.25">
      <c r="A10" s="2" t="s">
        <v>61</v>
      </c>
      <c r="B10" s="2" t="s">
        <v>62</v>
      </c>
      <c r="C10" s="2" t="s">
        <v>63</v>
      </c>
      <c r="D10" s="3" t="s">
        <v>35</v>
      </c>
      <c r="E10" s="4">
        <v>4</v>
      </c>
      <c r="F10" s="5" t="s">
        <v>54</v>
      </c>
      <c r="G10" s="5" t="s">
        <v>79</v>
      </c>
      <c r="H10" s="2" t="s">
        <v>30</v>
      </c>
      <c r="I10" s="6">
        <v>10</v>
      </c>
      <c r="J10" s="6">
        <v>18</v>
      </c>
      <c r="K10" s="6">
        <v>10</v>
      </c>
      <c r="L10" s="6">
        <v>5</v>
      </c>
      <c r="M10" s="21">
        <f t="shared" si="0"/>
        <v>43</v>
      </c>
      <c r="N10" s="7">
        <f t="shared" si="2"/>
        <v>0.50588235294117645</v>
      </c>
      <c r="O10" s="8" t="s">
        <v>78</v>
      </c>
    </row>
    <row r="11" spans="1:15" x14ac:dyDescent="0.25">
      <c r="A11" s="19"/>
      <c r="B11" s="3"/>
      <c r="C11" s="3"/>
      <c r="D11" s="3"/>
      <c r="E11" s="9"/>
      <c r="F11" s="9"/>
      <c r="G11" s="9"/>
      <c r="H11" s="10"/>
      <c r="I11" s="11"/>
      <c r="J11" s="11"/>
      <c r="K11" s="11"/>
      <c r="L11" s="11"/>
      <c r="M11" s="21">
        <f t="shared" ref="M11:M13" si="3">SUM(I11:L11)</f>
        <v>0</v>
      </c>
      <c r="N11" s="7">
        <f t="shared" ref="N11:N13" si="4">M11/85</f>
        <v>0</v>
      </c>
      <c r="O11" s="8"/>
    </row>
    <row r="12" spans="1:15" x14ac:dyDescent="0.25">
      <c r="A12" s="3"/>
      <c r="B12" s="3"/>
      <c r="C12" s="3"/>
      <c r="D12" s="3"/>
      <c r="E12" s="9"/>
      <c r="F12" s="20"/>
      <c r="G12" s="9"/>
      <c r="H12" s="10"/>
      <c r="I12" s="11"/>
      <c r="J12" s="11"/>
      <c r="K12" s="11"/>
      <c r="L12" s="11"/>
      <c r="M12" s="21">
        <f t="shared" si="3"/>
        <v>0</v>
      </c>
      <c r="N12" s="7">
        <f t="shared" si="4"/>
        <v>0</v>
      </c>
      <c r="O12" s="8"/>
    </row>
    <row r="13" spans="1:15" x14ac:dyDescent="0.25">
      <c r="A13" s="3"/>
      <c r="B13" s="3"/>
      <c r="C13" s="3"/>
      <c r="D13" s="3"/>
      <c r="E13" s="9"/>
      <c r="F13" s="20"/>
      <c r="G13" s="20"/>
      <c r="H13" s="10"/>
      <c r="I13" s="11"/>
      <c r="J13" s="11"/>
      <c r="K13" s="11"/>
      <c r="L13" s="11"/>
      <c r="M13" s="21">
        <f t="shared" si="3"/>
        <v>0</v>
      </c>
      <c r="N13" s="7">
        <f t="shared" si="4"/>
        <v>0</v>
      </c>
      <c r="O13" s="8"/>
    </row>
  </sheetData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zoomScale="90" zoomScaleNormal="90" workbookViewId="0">
      <selection activeCell="Q21" sqref="Q21"/>
    </sheetView>
  </sheetViews>
  <sheetFormatPr defaultRowHeight="15" x14ac:dyDescent="0.25"/>
  <cols>
    <col min="1" max="1" width="13.28515625" customWidth="1"/>
    <col min="2" max="2" width="11.5703125" customWidth="1"/>
    <col min="3" max="3" width="16.42578125" customWidth="1"/>
    <col min="4" max="4" width="11.140625" bestFit="1" customWidth="1"/>
    <col min="5" max="5" width="8.42578125" bestFit="1" customWidth="1"/>
    <col min="7" max="7" width="30.28515625" customWidth="1"/>
    <col min="8" max="8" width="32.7109375" customWidth="1"/>
    <col min="20" max="20" width="12.85546875" bestFit="1" customWidth="1"/>
  </cols>
  <sheetData>
    <row r="1" spans="1:20" ht="23.25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3" t="s">
        <v>14</v>
      </c>
      <c r="P2" s="23" t="s">
        <v>20</v>
      </c>
      <c r="Q2" s="23" t="s">
        <v>21</v>
      </c>
      <c r="R2" s="22" t="s">
        <v>15</v>
      </c>
      <c r="S2" s="1" t="s">
        <v>16</v>
      </c>
      <c r="T2" s="22" t="s">
        <v>17</v>
      </c>
    </row>
    <row r="3" spans="1:20" ht="15.75" x14ac:dyDescent="0.2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x14ac:dyDescent="0.25">
      <c r="A4" s="3" t="s">
        <v>76</v>
      </c>
      <c r="B4" s="3" t="s">
        <v>48</v>
      </c>
      <c r="C4" s="3" t="s">
        <v>77</v>
      </c>
      <c r="D4" s="3" t="s">
        <v>35</v>
      </c>
      <c r="E4" s="9">
        <v>6</v>
      </c>
      <c r="F4" s="9">
        <v>10</v>
      </c>
      <c r="G4" s="5" t="s">
        <v>79</v>
      </c>
      <c r="H4" s="2" t="s">
        <v>30</v>
      </c>
      <c r="I4" s="11">
        <v>10</v>
      </c>
      <c r="J4" s="11">
        <v>7</v>
      </c>
      <c r="K4" s="11">
        <v>5</v>
      </c>
      <c r="L4" s="11">
        <v>10</v>
      </c>
      <c r="M4" s="11">
        <v>24</v>
      </c>
      <c r="N4" s="11">
        <v>3</v>
      </c>
      <c r="O4" s="11">
        <v>4</v>
      </c>
      <c r="P4" s="11">
        <v>3</v>
      </c>
      <c r="Q4" s="11">
        <v>3</v>
      </c>
      <c r="R4" s="21">
        <f t="shared" ref="R4:R12" si="0">SUM(I4:Q4)</f>
        <v>69</v>
      </c>
      <c r="S4" s="7">
        <f t="shared" ref="S4:S12" si="1">R4/86</f>
        <v>0.80232558139534882</v>
      </c>
      <c r="T4" s="8" t="s">
        <v>80</v>
      </c>
    </row>
    <row r="5" spans="1:20" x14ac:dyDescent="0.25">
      <c r="A5" s="2" t="s">
        <v>50</v>
      </c>
      <c r="B5" s="2" t="s">
        <v>51</v>
      </c>
      <c r="C5" s="2" t="s">
        <v>52</v>
      </c>
      <c r="D5" s="3" t="s">
        <v>35</v>
      </c>
      <c r="E5" s="4">
        <v>3</v>
      </c>
      <c r="F5" s="5">
        <v>10</v>
      </c>
      <c r="G5" s="5" t="s">
        <v>79</v>
      </c>
      <c r="H5" s="2" t="s">
        <v>30</v>
      </c>
      <c r="I5" s="6">
        <v>8</v>
      </c>
      <c r="J5" s="6">
        <v>4</v>
      </c>
      <c r="K5" s="6">
        <v>5</v>
      </c>
      <c r="L5" s="6">
        <v>10</v>
      </c>
      <c r="M5" s="6">
        <v>24</v>
      </c>
      <c r="N5" s="6">
        <v>3</v>
      </c>
      <c r="O5" s="6">
        <v>2</v>
      </c>
      <c r="P5" s="6">
        <v>3</v>
      </c>
      <c r="Q5" s="6">
        <v>6</v>
      </c>
      <c r="R5" s="21">
        <f t="shared" ref="R5:R9" si="2">SUM(I5:Q5)</f>
        <v>65</v>
      </c>
      <c r="S5" s="7">
        <f t="shared" ref="S5:S7" si="3">R5/86</f>
        <v>0.7558139534883721</v>
      </c>
      <c r="T5" s="8" t="s">
        <v>81</v>
      </c>
    </row>
    <row r="6" spans="1:20" x14ac:dyDescent="0.25">
      <c r="A6" s="2" t="s">
        <v>72</v>
      </c>
      <c r="B6" s="2" t="s">
        <v>73</v>
      </c>
      <c r="C6" s="2" t="s">
        <v>74</v>
      </c>
      <c r="D6" s="3" t="s">
        <v>35</v>
      </c>
      <c r="E6" s="4">
        <v>4</v>
      </c>
      <c r="F6" s="5">
        <v>10</v>
      </c>
      <c r="G6" s="5" t="s">
        <v>79</v>
      </c>
      <c r="H6" s="2" t="s">
        <v>30</v>
      </c>
      <c r="I6" s="6">
        <v>9</v>
      </c>
      <c r="J6" s="6">
        <v>4</v>
      </c>
      <c r="K6" s="6">
        <v>5</v>
      </c>
      <c r="L6" s="6">
        <v>10</v>
      </c>
      <c r="M6" s="6">
        <v>15</v>
      </c>
      <c r="N6" s="6">
        <v>3</v>
      </c>
      <c r="O6" s="6">
        <v>4</v>
      </c>
      <c r="P6" s="6">
        <v>3</v>
      </c>
      <c r="Q6" s="6">
        <v>6</v>
      </c>
      <c r="R6" s="21">
        <f t="shared" si="2"/>
        <v>59</v>
      </c>
      <c r="S6" s="7">
        <f t="shared" si="3"/>
        <v>0.68604651162790697</v>
      </c>
      <c r="T6" s="8" t="s">
        <v>78</v>
      </c>
    </row>
    <row r="7" spans="1:20" x14ac:dyDescent="0.25">
      <c r="A7" s="3" t="s">
        <v>75</v>
      </c>
      <c r="B7" s="3" t="s">
        <v>51</v>
      </c>
      <c r="C7" s="3" t="s">
        <v>46</v>
      </c>
      <c r="D7" s="3" t="s">
        <v>35</v>
      </c>
      <c r="E7" s="9">
        <v>5</v>
      </c>
      <c r="F7" s="9">
        <v>10</v>
      </c>
      <c r="G7" s="5" t="s">
        <v>79</v>
      </c>
      <c r="H7" s="2" t="s">
        <v>30</v>
      </c>
      <c r="I7" s="11">
        <v>9</v>
      </c>
      <c r="J7" s="11">
        <v>4</v>
      </c>
      <c r="K7" s="11">
        <v>3</v>
      </c>
      <c r="L7" s="11">
        <v>6</v>
      </c>
      <c r="M7" s="11">
        <v>24</v>
      </c>
      <c r="N7" s="11">
        <v>3</v>
      </c>
      <c r="O7" s="11">
        <v>2</v>
      </c>
      <c r="P7" s="11">
        <v>2</v>
      </c>
      <c r="Q7" s="11">
        <v>3</v>
      </c>
      <c r="R7" s="21">
        <f t="shared" si="2"/>
        <v>56</v>
      </c>
      <c r="S7" s="7">
        <f t="shared" si="3"/>
        <v>0.65116279069767447</v>
      </c>
      <c r="T7" s="8" t="s">
        <v>78</v>
      </c>
    </row>
    <row r="8" spans="1:20" x14ac:dyDescent="0.25">
      <c r="A8" s="2" t="s">
        <v>44</v>
      </c>
      <c r="B8" s="2" t="s">
        <v>45</v>
      </c>
      <c r="C8" s="2" t="s">
        <v>46</v>
      </c>
      <c r="D8" s="3" t="s">
        <v>35</v>
      </c>
      <c r="E8" s="4">
        <v>1</v>
      </c>
      <c r="F8" s="5">
        <v>10</v>
      </c>
      <c r="G8" s="5" t="s">
        <v>79</v>
      </c>
      <c r="H8" s="2" t="s">
        <v>30</v>
      </c>
      <c r="I8" s="6">
        <v>8</v>
      </c>
      <c r="J8" s="6">
        <v>7</v>
      </c>
      <c r="K8" s="6">
        <v>3</v>
      </c>
      <c r="L8" s="6">
        <v>4</v>
      </c>
      <c r="M8" s="6">
        <v>14</v>
      </c>
      <c r="N8" s="6">
        <v>9</v>
      </c>
      <c r="O8" s="6">
        <v>0</v>
      </c>
      <c r="P8" s="6">
        <v>2</v>
      </c>
      <c r="Q8" s="6">
        <v>0</v>
      </c>
      <c r="R8" s="21">
        <f t="shared" si="2"/>
        <v>47</v>
      </c>
      <c r="S8" s="7">
        <f>R8/86</f>
        <v>0.54651162790697672</v>
      </c>
      <c r="T8" s="8" t="s">
        <v>78</v>
      </c>
    </row>
    <row r="9" spans="1:20" x14ac:dyDescent="0.25">
      <c r="A9" s="3" t="s">
        <v>47</v>
      </c>
      <c r="B9" s="3" t="s">
        <v>48</v>
      </c>
      <c r="C9" s="3" t="s">
        <v>49</v>
      </c>
      <c r="D9" s="3" t="s">
        <v>35</v>
      </c>
      <c r="E9" s="9">
        <v>2</v>
      </c>
      <c r="F9" s="9">
        <v>10</v>
      </c>
      <c r="G9" s="5" t="s">
        <v>79</v>
      </c>
      <c r="H9" s="2" t="s">
        <v>30</v>
      </c>
      <c r="I9" s="11">
        <v>5</v>
      </c>
      <c r="J9" s="11">
        <v>5</v>
      </c>
      <c r="K9" s="11">
        <v>2</v>
      </c>
      <c r="L9" s="11">
        <v>6</v>
      </c>
      <c r="M9" s="11">
        <v>12</v>
      </c>
      <c r="N9" s="11">
        <v>9</v>
      </c>
      <c r="O9" s="11">
        <v>0</v>
      </c>
      <c r="P9" s="11">
        <v>3</v>
      </c>
      <c r="Q9" s="11">
        <v>2</v>
      </c>
      <c r="R9" s="21">
        <f t="shared" si="2"/>
        <v>44</v>
      </c>
      <c r="S9" s="7">
        <f t="shared" ref="S9" si="4">R9/86</f>
        <v>0.51162790697674421</v>
      </c>
      <c r="T9" s="8" t="s">
        <v>78</v>
      </c>
    </row>
    <row r="10" spans="1:20" x14ac:dyDescent="0.25">
      <c r="A10" s="14"/>
      <c r="B10" s="14"/>
      <c r="C10" s="14"/>
      <c r="D10" s="3"/>
      <c r="E10" s="15"/>
      <c r="F10" s="16"/>
      <c r="G10" s="16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21">
        <f t="shared" si="0"/>
        <v>0</v>
      </c>
      <c r="S10" s="7">
        <f t="shared" si="1"/>
        <v>0</v>
      </c>
      <c r="T10" s="8"/>
    </row>
    <row r="11" spans="1:20" x14ac:dyDescent="0.25">
      <c r="A11" s="3"/>
      <c r="B11" s="3"/>
      <c r="C11" s="3"/>
      <c r="D11" s="3"/>
      <c r="E11" s="9"/>
      <c r="F11" s="9"/>
      <c r="G11" s="9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21">
        <f t="shared" si="0"/>
        <v>0</v>
      </c>
      <c r="S11" s="7">
        <f t="shared" si="1"/>
        <v>0</v>
      </c>
      <c r="T11" s="8"/>
    </row>
    <row r="12" spans="1:20" x14ac:dyDescent="0.25">
      <c r="A12" s="12"/>
      <c r="B12" s="10"/>
      <c r="C12" s="10"/>
      <c r="D12" s="10"/>
      <c r="E12" s="9"/>
      <c r="F12" s="9"/>
      <c r="G12" s="9"/>
      <c r="H12" s="3"/>
      <c r="I12" s="13"/>
      <c r="J12" s="13"/>
      <c r="K12" s="13"/>
      <c r="L12" s="13"/>
      <c r="M12" s="13"/>
      <c r="N12" s="13"/>
      <c r="O12" s="13"/>
      <c r="P12" s="13"/>
      <c r="Q12" s="13"/>
      <c r="R12" s="21">
        <f t="shared" si="0"/>
        <v>0</v>
      </c>
      <c r="S12" s="7">
        <f t="shared" si="1"/>
        <v>0</v>
      </c>
      <c r="T12" s="8"/>
    </row>
  </sheetData>
  <mergeCells count="2">
    <mergeCell ref="A1:T1"/>
    <mergeCell ref="A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"/>
  <sheetViews>
    <sheetView tabSelected="1" zoomScale="90" zoomScaleNormal="90" workbookViewId="0">
      <selection activeCell="R21" sqref="R21"/>
    </sheetView>
  </sheetViews>
  <sheetFormatPr defaultRowHeight="15" x14ac:dyDescent="0.25"/>
  <cols>
    <col min="1" max="1" width="19" customWidth="1"/>
    <col min="2" max="2" width="11.7109375" customWidth="1"/>
    <col min="3" max="3" width="18.7109375" customWidth="1"/>
    <col min="4" max="4" width="11.140625" bestFit="1" customWidth="1"/>
    <col min="5" max="5" width="8.42578125" bestFit="1" customWidth="1"/>
    <col min="7" max="7" width="32" customWidth="1"/>
    <col min="8" max="8" width="33.140625" customWidth="1"/>
    <col min="20" max="20" width="12.85546875" bestFit="1" customWidth="1"/>
  </cols>
  <sheetData>
    <row r="1" spans="1:20" ht="23.25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20</v>
      </c>
      <c r="Q2" s="23" t="s">
        <v>21</v>
      </c>
      <c r="R2" s="23" t="s">
        <v>15</v>
      </c>
      <c r="S2" s="1" t="s">
        <v>16</v>
      </c>
      <c r="T2" s="23" t="s">
        <v>17</v>
      </c>
    </row>
    <row r="3" spans="1:20" ht="15.75" x14ac:dyDescent="0.2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x14ac:dyDescent="0.25">
      <c r="A4" s="2" t="s">
        <v>39</v>
      </c>
      <c r="B4" s="2" t="s">
        <v>40</v>
      </c>
      <c r="C4" s="2" t="s">
        <v>41</v>
      </c>
      <c r="D4" s="3" t="s">
        <v>35</v>
      </c>
      <c r="E4" s="4">
        <v>4</v>
      </c>
      <c r="F4" s="5">
        <v>11</v>
      </c>
      <c r="G4" s="5" t="s">
        <v>79</v>
      </c>
      <c r="H4" s="2" t="s">
        <v>30</v>
      </c>
      <c r="I4" s="6">
        <v>10</v>
      </c>
      <c r="J4" s="6">
        <v>10</v>
      </c>
      <c r="K4" s="6">
        <v>5</v>
      </c>
      <c r="L4" s="6">
        <v>24</v>
      </c>
      <c r="M4" s="6">
        <v>9</v>
      </c>
      <c r="N4" s="6">
        <v>2</v>
      </c>
      <c r="O4" s="6">
        <v>3</v>
      </c>
      <c r="P4" s="6">
        <v>3</v>
      </c>
      <c r="Q4" s="6">
        <v>6</v>
      </c>
      <c r="R4" s="21">
        <f t="shared" ref="R4:R8" si="0">SUM(I4:Q4)</f>
        <v>72</v>
      </c>
      <c r="S4" s="7">
        <f t="shared" ref="S4" si="1">R4/86</f>
        <v>0.83720930232558144</v>
      </c>
      <c r="T4" s="8" t="s">
        <v>80</v>
      </c>
    </row>
    <row r="5" spans="1:20" x14ac:dyDescent="0.25">
      <c r="A5" s="2" t="s">
        <v>27</v>
      </c>
      <c r="B5" s="2" t="s">
        <v>28</v>
      </c>
      <c r="C5" s="2" t="s">
        <v>29</v>
      </c>
      <c r="D5" s="3" t="s">
        <v>35</v>
      </c>
      <c r="E5" s="4">
        <v>1</v>
      </c>
      <c r="F5" s="5">
        <v>11</v>
      </c>
      <c r="G5" s="5" t="s">
        <v>79</v>
      </c>
      <c r="H5" s="2" t="s">
        <v>30</v>
      </c>
      <c r="I5" s="6">
        <v>7</v>
      </c>
      <c r="J5" s="6">
        <v>15</v>
      </c>
      <c r="K5" s="6">
        <v>5</v>
      </c>
      <c r="L5" s="6">
        <v>8</v>
      </c>
      <c r="M5" s="6">
        <v>17</v>
      </c>
      <c r="N5" s="6">
        <v>9</v>
      </c>
      <c r="O5" s="6">
        <v>2</v>
      </c>
      <c r="P5" s="6">
        <v>3</v>
      </c>
      <c r="Q5" s="6">
        <v>0</v>
      </c>
      <c r="R5" s="21">
        <f t="shared" si="0"/>
        <v>66</v>
      </c>
      <c r="S5" s="7">
        <f>R5/86</f>
        <v>0.76744186046511631</v>
      </c>
      <c r="T5" s="8" t="s">
        <v>81</v>
      </c>
    </row>
    <row r="6" spans="1:20" x14ac:dyDescent="0.25">
      <c r="A6" s="3" t="s">
        <v>42</v>
      </c>
      <c r="B6" s="3" t="s">
        <v>28</v>
      </c>
      <c r="C6" s="3" t="s">
        <v>43</v>
      </c>
      <c r="D6" s="3" t="s">
        <v>35</v>
      </c>
      <c r="E6" s="9">
        <v>5</v>
      </c>
      <c r="F6" s="9">
        <v>11</v>
      </c>
      <c r="G6" s="5" t="s">
        <v>79</v>
      </c>
      <c r="H6" s="2" t="s">
        <v>30</v>
      </c>
      <c r="I6" s="11">
        <v>10</v>
      </c>
      <c r="J6" s="11">
        <v>8</v>
      </c>
      <c r="K6" s="11">
        <v>5</v>
      </c>
      <c r="L6" s="11">
        <v>10</v>
      </c>
      <c r="M6" s="11">
        <v>14</v>
      </c>
      <c r="N6" s="11">
        <v>9</v>
      </c>
      <c r="O6" s="11">
        <v>2</v>
      </c>
      <c r="P6" s="11">
        <v>3</v>
      </c>
      <c r="Q6" s="11">
        <v>2</v>
      </c>
      <c r="R6" s="21">
        <f t="shared" si="0"/>
        <v>63</v>
      </c>
      <c r="S6" s="7">
        <f t="shared" ref="S6:S8" si="2">R6/86</f>
        <v>0.73255813953488369</v>
      </c>
      <c r="T6" s="8" t="s">
        <v>78</v>
      </c>
    </row>
    <row r="7" spans="1:20" x14ac:dyDescent="0.25">
      <c r="A7" s="2" t="s">
        <v>36</v>
      </c>
      <c r="B7" s="2" t="s">
        <v>37</v>
      </c>
      <c r="C7" s="2" t="s">
        <v>38</v>
      </c>
      <c r="D7" s="3" t="s">
        <v>35</v>
      </c>
      <c r="E7" s="4">
        <v>3</v>
      </c>
      <c r="F7" s="5">
        <v>11</v>
      </c>
      <c r="G7" s="5" t="s">
        <v>79</v>
      </c>
      <c r="H7" s="2" t="s">
        <v>30</v>
      </c>
      <c r="I7" s="6">
        <v>10</v>
      </c>
      <c r="J7" s="6">
        <v>6</v>
      </c>
      <c r="K7" s="6">
        <v>4</v>
      </c>
      <c r="L7" s="6">
        <v>4</v>
      </c>
      <c r="M7" s="6">
        <v>15</v>
      </c>
      <c r="N7" s="6">
        <v>6</v>
      </c>
      <c r="O7" s="6">
        <v>0</v>
      </c>
      <c r="P7" s="6">
        <v>0</v>
      </c>
      <c r="Q7" s="6">
        <v>3</v>
      </c>
      <c r="R7" s="21">
        <f t="shared" si="0"/>
        <v>48</v>
      </c>
      <c r="S7" s="7">
        <f t="shared" si="2"/>
        <v>0.55813953488372092</v>
      </c>
      <c r="T7" s="8" t="s">
        <v>78</v>
      </c>
    </row>
    <row r="8" spans="1:20" x14ac:dyDescent="0.25">
      <c r="A8" s="3" t="s">
        <v>32</v>
      </c>
      <c r="B8" s="3" t="s">
        <v>33</v>
      </c>
      <c r="C8" s="3" t="s">
        <v>34</v>
      </c>
      <c r="D8" s="3" t="s">
        <v>35</v>
      </c>
      <c r="E8" s="9">
        <v>2</v>
      </c>
      <c r="F8" s="9">
        <v>11</v>
      </c>
      <c r="G8" s="5" t="s">
        <v>79</v>
      </c>
      <c r="H8" s="2" t="s">
        <v>30</v>
      </c>
      <c r="I8" s="11">
        <v>5</v>
      </c>
      <c r="J8" s="11">
        <v>6</v>
      </c>
      <c r="K8" s="11">
        <v>0</v>
      </c>
      <c r="L8" s="11">
        <v>6</v>
      </c>
      <c r="M8" s="11">
        <v>14</v>
      </c>
      <c r="N8" s="11">
        <v>7</v>
      </c>
      <c r="O8" s="11">
        <v>2</v>
      </c>
      <c r="P8" s="11">
        <v>3</v>
      </c>
      <c r="Q8" s="11">
        <v>3</v>
      </c>
      <c r="R8" s="21">
        <f t="shared" si="0"/>
        <v>46</v>
      </c>
      <c r="S8" s="7">
        <f t="shared" si="2"/>
        <v>0.53488372093023251</v>
      </c>
      <c r="T8" s="8" t="s">
        <v>78</v>
      </c>
    </row>
    <row r="9" spans="1:20" x14ac:dyDescent="0.25">
      <c r="A9" s="12"/>
      <c r="B9" s="10"/>
      <c r="C9" s="10"/>
      <c r="D9" s="10"/>
      <c r="E9" s="9"/>
      <c r="F9" s="9"/>
      <c r="G9" s="9"/>
      <c r="H9" s="3"/>
      <c r="I9" s="13"/>
      <c r="J9" s="13"/>
      <c r="K9" s="13"/>
      <c r="L9" s="13"/>
      <c r="M9" s="13"/>
      <c r="N9" s="13"/>
      <c r="O9" s="13"/>
      <c r="P9" s="13"/>
      <c r="Q9" s="13"/>
      <c r="R9" s="21">
        <f t="shared" ref="R9:R11" si="3">SUM(I9:Q9)</f>
        <v>0</v>
      </c>
      <c r="S9" s="7">
        <f t="shared" ref="S9:S11" si="4">R9/86</f>
        <v>0</v>
      </c>
      <c r="T9" s="8"/>
    </row>
    <row r="10" spans="1:20" x14ac:dyDescent="0.25">
      <c r="A10" s="19"/>
      <c r="B10" s="3"/>
      <c r="C10" s="3"/>
      <c r="D10" s="3"/>
      <c r="E10" s="9"/>
      <c r="F10" s="20"/>
      <c r="G10" s="9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21">
        <f t="shared" si="3"/>
        <v>0</v>
      </c>
      <c r="S10" s="7">
        <f t="shared" si="4"/>
        <v>0</v>
      </c>
      <c r="T10" s="8"/>
    </row>
    <row r="11" spans="1:20" x14ac:dyDescent="0.25">
      <c r="A11" s="19"/>
      <c r="B11" s="3"/>
      <c r="C11" s="3"/>
      <c r="D11" s="3"/>
      <c r="E11" s="9"/>
      <c r="F11" s="9"/>
      <c r="G11" s="9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21">
        <f t="shared" si="3"/>
        <v>0</v>
      </c>
      <c r="S11" s="7">
        <f t="shared" si="4"/>
        <v>0</v>
      </c>
      <c r="T11" s="8"/>
    </row>
  </sheetData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2022-10-12T12:51:14Z</dcterms:modified>
</cp:coreProperties>
</file>