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974535DA-40B5-4D92-8EA9-83E8C6DCDC20}" xr6:coauthVersionLast="36" xr6:coauthVersionMax="36" xr10:uidLastSave="{00000000-0000-0000-0000-000000000000}"/>
  <bookViews>
    <workbookView xWindow="0" yWindow="0" windowWidth="7470" windowHeight="2600" activeTab="6" xr2:uid="{00000000-000D-0000-FFFF-FFFF00000000}"/>
  </bookViews>
  <sheets>
    <sheet name="5 класс" sheetId="9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91029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4" i="4"/>
  <c r="I5" i="9"/>
  <c r="I6" i="9"/>
  <c r="I7" i="9"/>
  <c r="I8" i="9"/>
  <c r="I9" i="9"/>
  <c r="I10" i="9"/>
  <c r="I11" i="9"/>
  <c r="I12" i="9"/>
  <c r="I13" i="9"/>
  <c r="I14" i="9"/>
  <c r="I4" i="9"/>
  <c r="I5" i="3"/>
  <c r="I6" i="3"/>
  <c r="I7" i="3"/>
  <c r="I8" i="3"/>
  <c r="I9" i="3"/>
  <c r="I10" i="3"/>
  <c r="I11" i="3"/>
  <c r="I12" i="3"/>
  <c r="I13" i="3"/>
  <c r="I14" i="3"/>
  <c r="I15" i="3"/>
  <c r="I16" i="3"/>
  <c r="I4" i="3"/>
  <c r="I5" i="5"/>
  <c r="I6" i="5"/>
  <c r="I7" i="5"/>
  <c r="I8" i="5"/>
  <c r="I9" i="5"/>
  <c r="I10" i="5"/>
  <c r="I4" i="5"/>
  <c r="I5" i="6"/>
  <c r="I6" i="6"/>
  <c r="I7" i="6"/>
  <c r="I8" i="6"/>
  <c r="I9" i="6"/>
  <c r="I10" i="6"/>
  <c r="I11" i="6"/>
  <c r="I12" i="6"/>
  <c r="I13" i="6"/>
  <c r="I14" i="6"/>
  <c r="I4" i="6"/>
  <c r="I5" i="7"/>
  <c r="I6" i="7"/>
  <c r="I7" i="7"/>
  <c r="I8" i="7"/>
  <c r="I9" i="7"/>
  <c r="I10" i="7"/>
  <c r="I11" i="7"/>
  <c r="I12" i="7"/>
  <c r="I4" i="7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4" i="8"/>
</calcChain>
</file>

<file path=xl/sharedStrings.xml><?xml version="1.0" encoding="utf-8"?>
<sst xmlns="http://schemas.openxmlformats.org/spreadsheetml/2006/main" count="418" uniqueCount="159">
  <si>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</si>
  <si>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</si>
  <si>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</si>
  <si>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</si>
  <si>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</si>
  <si>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</si>
  <si>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</si>
  <si>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</si>
  <si>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</si>
  <si>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</si>
  <si>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</si>
  <si>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</si>
  <si>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</si>
  <si>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</si>
  <si>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</si>
  <si>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</si>
  <si>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</si>
  <si>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биологии</t>
  </si>
  <si>
    <t>Сушко</t>
  </si>
  <si>
    <t>Валерия</t>
  </si>
  <si>
    <t>СОШ № 39 им. Г.А.Чернова</t>
  </si>
  <si>
    <t>Сутормина Екатерина Александровна</t>
  </si>
  <si>
    <t>Зайдуллина</t>
  </si>
  <si>
    <t>Алиса</t>
  </si>
  <si>
    <t>Панченко</t>
  </si>
  <si>
    <t>Евангелина</t>
  </si>
  <si>
    <t>Екатерина</t>
  </si>
  <si>
    <t>Фролова</t>
  </si>
  <si>
    <t>Беляева</t>
  </si>
  <si>
    <t>Виолетта</t>
  </si>
  <si>
    <t>Фитерер</t>
  </si>
  <si>
    <t>Матвей</t>
  </si>
  <si>
    <t>Коляда</t>
  </si>
  <si>
    <t>Николай</t>
  </si>
  <si>
    <t>Митюшин</t>
  </si>
  <si>
    <t>Артем</t>
  </si>
  <si>
    <t>Александр</t>
  </si>
  <si>
    <t>победитель</t>
  </si>
  <si>
    <t>призер</t>
  </si>
  <si>
    <t>участник</t>
  </si>
  <si>
    <t>Максимовна</t>
  </si>
  <si>
    <t>Ниязовна</t>
  </si>
  <si>
    <t>Артемовна</t>
  </si>
  <si>
    <t>5Б</t>
  </si>
  <si>
    <t>Валерьевна</t>
  </si>
  <si>
    <t>Ильинична</t>
  </si>
  <si>
    <t>Андреевич</t>
  </si>
  <si>
    <t>Валерьевич</t>
  </si>
  <si>
    <t>Вчеслаович</t>
  </si>
  <si>
    <t>Сергеевич</t>
  </si>
  <si>
    <t>5А</t>
  </si>
  <si>
    <t>Окатова</t>
  </si>
  <si>
    <t>Щир</t>
  </si>
  <si>
    <t>Виктория</t>
  </si>
  <si>
    <t>Шашкова</t>
  </si>
  <si>
    <t>Ирина</t>
  </si>
  <si>
    <t>Петрова</t>
  </si>
  <si>
    <t>Татьяна</t>
  </si>
  <si>
    <t xml:space="preserve">Наймушина </t>
  </si>
  <si>
    <t>Жанна</t>
  </si>
  <si>
    <t>Ершова</t>
  </si>
  <si>
    <t>Панасейко</t>
  </si>
  <si>
    <t>Максим</t>
  </si>
  <si>
    <t>Лопатина</t>
  </si>
  <si>
    <t>Мария</t>
  </si>
  <si>
    <t>Хафизов</t>
  </si>
  <si>
    <t>Алексеевна</t>
  </si>
  <si>
    <t>София</t>
  </si>
  <si>
    <t>6А</t>
  </si>
  <si>
    <t>Сергеевна</t>
  </si>
  <si>
    <t>6Б</t>
  </si>
  <si>
    <t>Васильевна</t>
  </si>
  <si>
    <t>Викторовна</t>
  </si>
  <si>
    <t>Николаевна</t>
  </si>
  <si>
    <t>Артемович</t>
  </si>
  <si>
    <t>Марценюк</t>
  </si>
  <si>
    <t>Петракова</t>
  </si>
  <si>
    <t>Ксения</t>
  </si>
  <si>
    <t>Корепанов</t>
  </si>
  <si>
    <t>Иван</t>
  </si>
  <si>
    <t>Андреевна</t>
  </si>
  <si>
    <t>7Б</t>
  </si>
  <si>
    <t>Виталиевна</t>
  </si>
  <si>
    <t>Витальевич</t>
  </si>
  <si>
    <t>Виноградова</t>
  </si>
  <si>
    <t>Анастасия</t>
  </si>
  <si>
    <t>Балюк</t>
  </si>
  <si>
    <t>Павел</t>
  </si>
  <si>
    <t>Губин</t>
  </si>
  <si>
    <t>Богдан</t>
  </si>
  <si>
    <t>8В</t>
  </si>
  <si>
    <t>Дмитриевна</t>
  </si>
  <si>
    <t>Дмитриевич</t>
  </si>
  <si>
    <t>Коньков</t>
  </si>
  <si>
    <t>Владимир</t>
  </si>
  <si>
    <t>9В</t>
  </si>
  <si>
    <t>Турдукулова</t>
  </si>
  <si>
    <t>Мээрим</t>
  </si>
  <si>
    <t>Емельянова</t>
  </si>
  <si>
    <t>Алина</t>
  </si>
  <si>
    <t>Хозяинова</t>
  </si>
  <si>
    <t>9Б</t>
  </si>
  <si>
    <t>Титаренко</t>
  </si>
  <si>
    <t>Роман</t>
  </si>
  <si>
    <t>Кобякова</t>
  </si>
  <si>
    <t xml:space="preserve">Пушкарева </t>
  </si>
  <si>
    <t>Ангелина</t>
  </si>
  <si>
    <t>Громова</t>
  </si>
  <si>
    <t>Александра</t>
  </si>
  <si>
    <t>Романович</t>
  </si>
  <si>
    <t>Жумабаевна</t>
  </si>
  <si>
    <t>Витальевна</t>
  </si>
  <si>
    <t>Денисовна</t>
  </si>
  <si>
    <t>Евгеньевна</t>
  </si>
  <si>
    <t>Александровна</t>
  </si>
  <si>
    <t>Эдуардовна</t>
  </si>
  <si>
    <t>Сытнюк</t>
  </si>
  <si>
    <t>Ольга</t>
  </si>
  <si>
    <t>Буторина</t>
  </si>
  <si>
    <t>Дарья</t>
  </si>
  <si>
    <t>Япарова</t>
  </si>
  <si>
    <t>Антонина</t>
  </si>
  <si>
    <t xml:space="preserve">Кульмаметова </t>
  </si>
  <si>
    <t>Елизавета</t>
  </si>
  <si>
    <t>Аймятова</t>
  </si>
  <si>
    <t>Эльмира</t>
  </si>
  <si>
    <t>Корчемкин</t>
  </si>
  <si>
    <t>Ивановна</t>
  </si>
  <si>
    <t>Эльмаровна</t>
  </si>
  <si>
    <t>Рашидовна</t>
  </si>
  <si>
    <t>Алексеевич</t>
  </si>
  <si>
    <t>Киперник</t>
  </si>
  <si>
    <t>Семен</t>
  </si>
  <si>
    <t>Чернявский</t>
  </si>
  <si>
    <t>Никита</t>
  </si>
  <si>
    <t>Мох</t>
  </si>
  <si>
    <t>Ковчин</t>
  </si>
  <si>
    <t>Федорова</t>
  </si>
  <si>
    <t>Науменко</t>
  </si>
  <si>
    <t>Егор</t>
  </si>
  <si>
    <t>Михайлович</t>
  </si>
  <si>
    <t>Шишелова</t>
  </si>
  <si>
    <t>Булыгин</t>
  </si>
  <si>
    <t>Даниил</t>
  </si>
  <si>
    <t>Мацаков</t>
  </si>
  <si>
    <t>Олег</t>
  </si>
  <si>
    <t>Белозерская</t>
  </si>
  <si>
    <t>Юлианна</t>
  </si>
  <si>
    <t>Головлева</t>
  </si>
  <si>
    <t>Надтока</t>
  </si>
  <si>
    <t>Юлия</t>
  </si>
  <si>
    <t>Владимирович</t>
  </si>
  <si>
    <t>Денисович</t>
  </si>
  <si>
    <t>Александрович</t>
  </si>
  <si>
    <t>Вячеславовна</t>
  </si>
  <si>
    <t>Игоревна</t>
  </si>
  <si>
    <t>Олеговна</t>
  </si>
  <si>
    <t>Юрьевич</t>
  </si>
  <si>
    <t>Результаты школьного этапа всероссийской олимпиады 2022 года по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</si>
</sst>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A15" sqref="A15:E33"/>
    </sheetView>
  </sheetViews>
  <sheetFormatPr defaultRowHeight="14.5" x14ac:dyDescent="0.35"/>
  <cols>
    <col min="1" max="1" width="22.26953125" customWidth="1"/>
    <col min="2" max="2" width="19.7265625" customWidth="1"/>
    <col min="3" max="3" width="21.81640625" customWidth="1"/>
    <col min="4" max="4" width="15.54296875" customWidth="1"/>
    <col min="5" max="5" width="12.453125" customWidth="1"/>
    <col min="6" max="6" width="27.26953125" customWidth="1"/>
    <col min="7" max="7" width="35.453125" customWidth="1"/>
    <col min="8" max="8" width="13.26953125" customWidth="1"/>
    <col min="9" max="9" width="14.81640625" customWidth="1"/>
    <col min="10" max="10" width="17.26953125" customWidth="1"/>
  </cols>
  <sheetData>
    <row r="1" spans="1:10" ht="23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9" t="s">
        <v>9</v>
      </c>
    </row>
    <row r="3" spans="1:10" ht="15.5" x14ac:dyDescent="0.3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18</v>
      </c>
      <c r="B4" s="3" t="s">
        <v>19</v>
      </c>
      <c r="C4" s="3" t="s">
        <v>40</v>
      </c>
      <c r="D4" s="5"/>
      <c r="E4" s="6" t="s">
        <v>43</v>
      </c>
      <c r="F4" s="6" t="s">
        <v>20</v>
      </c>
      <c r="G4" s="3" t="s">
        <v>21</v>
      </c>
      <c r="H4" s="18">
        <v>13.6</v>
      </c>
      <c r="I4" s="7">
        <f>H4/25</f>
        <v>0.54400000000000004</v>
      </c>
      <c r="J4" s="8" t="s">
        <v>37</v>
      </c>
    </row>
    <row r="5" spans="1:10" x14ac:dyDescent="0.35">
      <c r="A5" s="4" t="s">
        <v>22</v>
      </c>
      <c r="B5" s="4" t="s">
        <v>23</v>
      </c>
      <c r="C5" s="4" t="s">
        <v>41</v>
      </c>
      <c r="D5" s="9"/>
      <c r="E5" s="6" t="s">
        <v>50</v>
      </c>
      <c r="F5" s="6" t="s">
        <v>20</v>
      </c>
      <c r="G5" s="3" t="s">
        <v>21</v>
      </c>
      <c r="H5" s="18">
        <v>13.4</v>
      </c>
      <c r="I5" s="7">
        <f t="shared" ref="I5:I14" si="0">H5/25</f>
        <v>0.53600000000000003</v>
      </c>
      <c r="J5" s="8" t="s">
        <v>38</v>
      </c>
    </row>
    <row r="6" spans="1:10" x14ac:dyDescent="0.35">
      <c r="A6" s="3" t="s">
        <v>24</v>
      </c>
      <c r="B6" s="3" t="s">
        <v>25</v>
      </c>
      <c r="C6" s="3" t="s">
        <v>42</v>
      </c>
      <c r="D6" s="5"/>
      <c r="E6" s="6" t="s">
        <v>43</v>
      </c>
      <c r="F6" s="6" t="s">
        <v>20</v>
      </c>
      <c r="G6" s="3" t="s">
        <v>21</v>
      </c>
      <c r="H6" s="18">
        <v>11.2</v>
      </c>
      <c r="I6" s="7">
        <f t="shared" si="0"/>
        <v>0.44799999999999995</v>
      </c>
      <c r="J6" s="8" t="s">
        <v>39</v>
      </c>
    </row>
    <row r="7" spans="1:10" x14ac:dyDescent="0.35">
      <c r="A7" s="3" t="s">
        <v>27</v>
      </c>
      <c r="B7" s="3" t="s">
        <v>26</v>
      </c>
      <c r="C7" s="3" t="s">
        <v>44</v>
      </c>
      <c r="D7" s="5"/>
      <c r="E7" s="6" t="s">
        <v>43</v>
      </c>
      <c r="F7" s="6" t="s">
        <v>20</v>
      </c>
      <c r="G7" s="3" t="s">
        <v>21</v>
      </c>
      <c r="H7" s="18">
        <v>8</v>
      </c>
      <c r="I7" s="7">
        <f t="shared" si="0"/>
        <v>0.32</v>
      </c>
      <c r="J7" s="8" t="s">
        <v>39</v>
      </c>
    </row>
    <row r="8" spans="1:10" x14ac:dyDescent="0.35">
      <c r="A8" s="4" t="s">
        <v>28</v>
      </c>
      <c r="B8" s="4" t="s">
        <v>29</v>
      </c>
      <c r="C8" s="4" t="s">
        <v>45</v>
      </c>
      <c r="D8" s="9"/>
      <c r="E8" s="6" t="s">
        <v>43</v>
      </c>
      <c r="F8" s="6" t="s">
        <v>20</v>
      </c>
      <c r="G8" s="3" t="s">
        <v>21</v>
      </c>
      <c r="H8" s="18">
        <v>7.6</v>
      </c>
      <c r="I8" s="7">
        <f t="shared" si="0"/>
        <v>0.30399999999999999</v>
      </c>
      <c r="J8" s="8" t="s">
        <v>39</v>
      </c>
    </row>
    <row r="9" spans="1:10" x14ac:dyDescent="0.35">
      <c r="A9" s="4" t="s">
        <v>30</v>
      </c>
      <c r="B9" s="4" t="s">
        <v>31</v>
      </c>
      <c r="C9" s="4" t="s">
        <v>46</v>
      </c>
      <c r="D9" s="9"/>
      <c r="E9" s="6" t="s">
        <v>43</v>
      </c>
      <c r="F9" s="6" t="s">
        <v>20</v>
      </c>
      <c r="G9" s="3" t="s">
        <v>21</v>
      </c>
      <c r="H9" s="18">
        <v>7</v>
      </c>
      <c r="I9" s="7">
        <f t="shared" si="0"/>
        <v>0.28000000000000003</v>
      </c>
      <c r="J9" s="8" t="s">
        <v>39</v>
      </c>
    </row>
    <row r="10" spans="1:10" x14ac:dyDescent="0.35">
      <c r="A10" s="4" t="s">
        <v>32</v>
      </c>
      <c r="B10" s="4" t="s">
        <v>33</v>
      </c>
      <c r="C10" s="4" t="s">
        <v>47</v>
      </c>
      <c r="D10" s="9"/>
      <c r="E10" s="6" t="s">
        <v>43</v>
      </c>
      <c r="F10" s="6" t="s">
        <v>20</v>
      </c>
      <c r="G10" s="3" t="s">
        <v>21</v>
      </c>
      <c r="H10" s="18">
        <v>6.8</v>
      </c>
      <c r="I10" s="7">
        <f t="shared" si="0"/>
        <v>0.27200000000000002</v>
      </c>
      <c r="J10" s="8" t="s">
        <v>39</v>
      </c>
    </row>
    <row r="11" spans="1:10" x14ac:dyDescent="0.35">
      <c r="A11" s="11" t="s">
        <v>34</v>
      </c>
      <c r="B11" s="10" t="s">
        <v>35</v>
      </c>
      <c r="C11" s="10" t="s">
        <v>48</v>
      </c>
      <c r="D11" s="9"/>
      <c r="E11" s="6" t="s">
        <v>43</v>
      </c>
      <c r="F11" s="6" t="s">
        <v>20</v>
      </c>
      <c r="G11" s="3" t="s">
        <v>21</v>
      </c>
      <c r="H11" s="18">
        <v>6.8</v>
      </c>
      <c r="I11" s="7">
        <f t="shared" si="0"/>
        <v>0.27200000000000002</v>
      </c>
      <c r="J11" s="8" t="s">
        <v>39</v>
      </c>
    </row>
    <row r="12" spans="1:10" x14ac:dyDescent="0.35">
      <c r="A12" s="3" t="s">
        <v>27</v>
      </c>
      <c r="B12" s="3" t="s">
        <v>36</v>
      </c>
      <c r="C12" s="3" t="s">
        <v>49</v>
      </c>
      <c r="D12" s="5"/>
      <c r="E12" s="6" t="s">
        <v>43</v>
      </c>
      <c r="F12" s="6" t="s">
        <v>20</v>
      </c>
      <c r="G12" s="3" t="s">
        <v>21</v>
      </c>
      <c r="H12" s="18">
        <v>4.2</v>
      </c>
      <c r="I12" s="7">
        <f t="shared" si="0"/>
        <v>0.16800000000000001</v>
      </c>
      <c r="J12" s="8" t="s">
        <v>39</v>
      </c>
    </row>
    <row r="13" spans="1:10" x14ac:dyDescent="0.3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3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zoomScale="90" zoomScaleNormal="90" workbookViewId="0">
      <selection activeCell="A17" sqref="A17:F33"/>
    </sheetView>
  </sheetViews>
  <sheetFormatPr defaultRowHeight="14.5" x14ac:dyDescent="0.35"/>
  <cols>
    <col min="1" max="1" width="22.26953125" customWidth="1"/>
    <col min="2" max="2" width="19.7265625" customWidth="1"/>
    <col min="3" max="3" width="21.81640625" customWidth="1"/>
    <col min="4" max="4" width="21.54296875" customWidth="1"/>
    <col min="5" max="5" width="13.1796875" customWidth="1"/>
    <col min="6" max="6" width="34.453125" customWidth="1"/>
    <col min="7" max="7" width="39.81640625" customWidth="1"/>
    <col min="8" max="8" width="14.54296875" customWidth="1"/>
    <col min="9" max="9" width="12.26953125" customWidth="1"/>
    <col min="10" max="10" width="12.81640625" bestFit="1" customWidth="1"/>
  </cols>
  <sheetData>
    <row r="1" spans="1:10" ht="23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51</v>
      </c>
      <c r="B4" s="3" t="s">
        <v>67</v>
      </c>
      <c r="C4" s="3" t="s">
        <v>66</v>
      </c>
      <c r="D4" s="5"/>
      <c r="E4" s="6" t="s">
        <v>68</v>
      </c>
      <c r="F4" s="6" t="s">
        <v>20</v>
      </c>
      <c r="G4" s="3" t="s">
        <v>21</v>
      </c>
      <c r="H4" s="18">
        <v>12.2</v>
      </c>
      <c r="I4" s="7">
        <f>H4/25</f>
        <v>0.48799999999999999</v>
      </c>
      <c r="J4" s="8" t="s">
        <v>39</v>
      </c>
    </row>
    <row r="5" spans="1:10" x14ac:dyDescent="0.35">
      <c r="A5" s="4" t="s">
        <v>52</v>
      </c>
      <c r="B5" s="4" t="s">
        <v>53</v>
      </c>
      <c r="C5" s="4" t="s">
        <v>69</v>
      </c>
      <c r="D5" s="9"/>
      <c r="E5" s="6" t="s">
        <v>68</v>
      </c>
      <c r="F5" s="6" t="s">
        <v>20</v>
      </c>
      <c r="G5" s="3" t="s">
        <v>21</v>
      </c>
      <c r="H5" s="18">
        <v>11.2</v>
      </c>
      <c r="I5" s="7">
        <f t="shared" ref="I5:I16" si="0">H5/25</f>
        <v>0.44799999999999995</v>
      </c>
      <c r="J5" s="8" t="s">
        <v>39</v>
      </c>
    </row>
    <row r="6" spans="1:10" x14ac:dyDescent="0.35">
      <c r="A6" s="3" t="s">
        <v>54</v>
      </c>
      <c r="B6" s="3" t="s">
        <v>55</v>
      </c>
      <c r="C6" s="3" t="s">
        <v>69</v>
      </c>
      <c r="D6" s="5"/>
      <c r="E6" s="6" t="s">
        <v>68</v>
      </c>
      <c r="F6" s="6" t="s">
        <v>20</v>
      </c>
      <c r="G6" s="3" t="s">
        <v>21</v>
      </c>
      <c r="H6" s="18">
        <v>11.2</v>
      </c>
      <c r="I6" s="7">
        <f t="shared" si="0"/>
        <v>0.44799999999999995</v>
      </c>
      <c r="J6" s="8" t="s">
        <v>39</v>
      </c>
    </row>
    <row r="7" spans="1:10" x14ac:dyDescent="0.35">
      <c r="A7" s="3" t="s">
        <v>56</v>
      </c>
      <c r="B7" s="3" t="s">
        <v>57</v>
      </c>
      <c r="C7" s="3" t="s">
        <v>44</v>
      </c>
      <c r="D7" s="5"/>
      <c r="E7" s="6" t="s">
        <v>70</v>
      </c>
      <c r="F7" s="6" t="s">
        <v>20</v>
      </c>
      <c r="G7" s="3" t="s">
        <v>21</v>
      </c>
      <c r="H7" s="18">
        <v>10.4</v>
      </c>
      <c r="I7" s="7">
        <f t="shared" si="0"/>
        <v>0.41600000000000004</v>
      </c>
      <c r="J7" s="8" t="s">
        <v>39</v>
      </c>
    </row>
    <row r="8" spans="1:10" x14ac:dyDescent="0.35">
      <c r="A8" s="4" t="s">
        <v>58</v>
      </c>
      <c r="B8" s="4" t="s">
        <v>59</v>
      </c>
      <c r="C8" s="4" t="s">
        <v>72</v>
      </c>
      <c r="D8" s="9"/>
      <c r="E8" s="6" t="s">
        <v>68</v>
      </c>
      <c r="F8" s="6" t="s">
        <v>20</v>
      </c>
      <c r="G8" s="3" t="s">
        <v>21</v>
      </c>
      <c r="H8" s="18">
        <v>9.8000000000000007</v>
      </c>
      <c r="I8" s="7">
        <f t="shared" si="0"/>
        <v>0.39200000000000002</v>
      </c>
      <c r="J8" s="8" t="s">
        <v>39</v>
      </c>
    </row>
    <row r="9" spans="1:10" x14ac:dyDescent="0.35">
      <c r="A9" s="4" t="s">
        <v>60</v>
      </c>
      <c r="B9" s="4" t="s">
        <v>26</v>
      </c>
      <c r="C9" s="4" t="s">
        <v>71</v>
      </c>
      <c r="D9" s="9"/>
      <c r="E9" s="6" t="s">
        <v>68</v>
      </c>
      <c r="F9" s="6" t="s">
        <v>20</v>
      </c>
      <c r="G9" s="3" t="s">
        <v>21</v>
      </c>
      <c r="H9" s="18">
        <v>9.1999999999999993</v>
      </c>
      <c r="I9" s="7">
        <f t="shared" si="0"/>
        <v>0.36799999999999999</v>
      </c>
      <c r="J9" s="8" t="s">
        <v>39</v>
      </c>
    </row>
    <row r="10" spans="1:10" x14ac:dyDescent="0.35">
      <c r="A10" s="4" t="s">
        <v>61</v>
      </c>
      <c r="B10" s="4" t="s">
        <v>62</v>
      </c>
      <c r="C10" s="4" t="s">
        <v>49</v>
      </c>
      <c r="D10" s="9"/>
      <c r="E10" s="6" t="s">
        <v>70</v>
      </c>
      <c r="F10" s="6" t="s">
        <v>20</v>
      </c>
      <c r="G10" s="3" t="s">
        <v>21</v>
      </c>
      <c r="H10" s="18">
        <v>9</v>
      </c>
      <c r="I10" s="7">
        <f t="shared" si="0"/>
        <v>0.36</v>
      </c>
      <c r="J10" s="8" t="s">
        <v>39</v>
      </c>
    </row>
    <row r="11" spans="1:10" x14ac:dyDescent="0.35">
      <c r="A11" s="11" t="s">
        <v>63</v>
      </c>
      <c r="B11" s="10" t="s">
        <v>64</v>
      </c>
      <c r="C11" s="10" t="s">
        <v>73</v>
      </c>
      <c r="D11" s="9"/>
      <c r="E11" s="6" t="s">
        <v>68</v>
      </c>
      <c r="F11" s="6" t="s">
        <v>20</v>
      </c>
      <c r="G11" s="3" t="s">
        <v>21</v>
      </c>
      <c r="H11" s="18">
        <v>6</v>
      </c>
      <c r="I11" s="7">
        <f t="shared" si="0"/>
        <v>0.24</v>
      </c>
      <c r="J11" s="8" t="s">
        <v>39</v>
      </c>
    </row>
    <row r="12" spans="1:10" x14ac:dyDescent="0.35">
      <c r="A12" s="3" t="s">
        <v>65</v>
      </c>
      <c r="B12" s="3" t="s">
        <v>62</v>
      </c>
      <c r="C12" s="3" t="s">
        <v>74</v>
      </c>
      <c r="D12" s="5"/>
      <c r="E12" s="6" t="s">
        <v>68</v>
      </c>
      <c r="F12" s="6" t="s">
        <v>20</v>
      </c>
      <c r="G12" s="3" t="s">
        <v>21</v>
      </c>
      <c r="H12" s="18">
        <v>4.4000000000000004</v>
      </c>
      <c r="I12" s="7">
        <f t="shared" si="0"/>
        <v>0.17600000000000002</v>
      </c>
      <c r="J12" s="8" t="s">
        <v>39</v>
      </c>
    </row>
    <row r="13" spans="1:10" x14ac:dyDescent="0.3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3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zoomScale="90" zoomScaleNormal="90" workbookViewId="0">
      <selection activeCell="F20" sqref="F20"/>
    </sheetView>
  </sheetViews>
  <sheetFormatPr defaultRowHeight="14.5" x14ac:dyDescent="0.35"/>
  <cols>
    <col min="1" max="1" width="20" customWidth="1"/>
    <col min="2" max="2" width="20.7265625" customWidth="1"/>
    <col min="3" max="3" width="22.7265625" customWidth="1"/>
    <col min="4" max="4" width="17" customWidth="1"/>
    <col min="5" max="5" width="15.81640625" customWidth="1"/>
    <col min="6" max="6" width="28.7265625" customWidth="1"/>
    <col min="7" max="7" width="41.453125" customWidth="1"/>
    <col min="8" max="8" width="13.453125" customWidth="1"/>
    <col min="9" max="9" width="12.1796875" customWidth="1"/>
    <col min="10" max="10" width="12.81640625" bestFit="1" customWidth="1"/>
  </cols>
  <sheetData>
    <row r="1" spans="1:10" ht="23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75</v>
      </c>
      <c r="B4" s="3" t="s">
        <v>64</v>
      </c>
      <c r="C4" s="3" t="s">
        <v>80</v>
      </c>
      <c r="D4" s="5"/>
      <c r="E4" s="6" t="s">
        <v>81</v>
      </c>
      <c r="F4" s="6" t="s">
        <v>20</v>
      </c>
      <c r="G4" s="3" t="s">
        <v>21</v>
      </c>
      <c r="H4" s="18">
        <v>13.2</v>
      </c>
      <c r="I4" s="7">
        <f>H4/30</f>
        <v>0.44</v>
      </c>
      <c r="J4" s="8" t="s">
        <v>39</v>
      </c>
    </row>
    <row r="5" spans="1:10" x14ac:dyDescent="0.35">
      <c r="A5" s="4" t="s">
        <v>76</v>
      </c>
      <c r="B5" s="4" t="s">
        <v>77</v>
      </c>
      <c r="C5" s="4" t="s">
        <v>82</v>
      </c>
      <c r="D5" s="9"/>
      <c r="E5" s="9" t="s">
        <v>81</v>
      </c>
      <c r="F5" s="6" t="s">
        <v>20</v>
      </c>
      <c r="G5" s="3" t="s">
        <v>21</v>
      </c>
      <c r="H5" s="18">
        <v>13.2</v>
      </c>
      <c r="I5" s="7">
        <f t="shared" ref="I5:I9" si="0">H5/30</f>
        <v>0.44</v>
      </c>
      <c r="J5" s="8" t="s">
        <v>39</v>
      </c>
    </row>
    <row r="6" spans="1:10" x14ac:dyDescent="0.35">
      <c r="A6" s="3" t="s">
        <v>78</v>
      </c>
      <c r="B6" s="3" t="s">
        <v>79</v>
      </c>
      <c r="C6" s="3" t="s">
        <v>83</v>
      </c>
      <c r="D6" s="5"/>
      <c r="E6" s="6" t="s">
        <v>81</v>
      </c>
      <c r="F6" s="6" t="s">
        <v>20</v>
      </c>
      <c r="G6" s="3" t="s">
        <v>21</v>
      </c>
      <c r="H6" s="18">
        <v>12.8</v>
      </c>
      <c r="I6" s="7">
        <f t="shared" si="0"/>
        <v>0.42666666666666669</v>
      </c>
      <c r="J6" s="8" t="s">
        <v>39</v>
      </c>
    </row>
    <row r="7" spans="1:10" x14ac:dyDescent="0.3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3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3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zoomScale="90" zoomScaleNormal="90" workbookViewId="0">
      <selection activeCell="E5" sqref="E5"/>
    </sheetView>
  </sheetViews>
  <sheetFormatPr defaultRowHeight="14.5" x14ac:dyDescent="0.35"/>
  <cols>
    <col min="1" max="1" width="18" customWidth="1"/>
    <col min="2" max="2" width="24.1796875" customWidth="1"/>
    <col min="3" max="3" width="24.26953125" customWidth="1"/>
    <col min="6" max="6" width="29.7265625" customWidth="1"/>
    <col min="7" max="7" width="35.7265625" customWidth="1"/>
    <col min="10" max="10" width="14.54296875" customWidth="1"/>
  </cols>
  <sheetData>
    <row r="1" spans="1:10" ht="23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84</v>
      </c>
      <c r="B4" s="3" t="s">
        <v>85</v>
      </c>
      <c r="C4" s="3" t="s">
        <v>91</v>
      </c>
      <c r="D4" s="5"/>
      <c r="E4" s="6" t="s">
        <v>90</v>
      </c>
      <c r="F4" s="6" t="s">
        <v>20</v>
      </c>
      <c r="G4" s="3" t="s">
        <v>21</v>
      </c>
      <c r="H4" s="18">
        <v>15.2</v>
      </c>
      <c r="I4" s="7">
        <f>H4/33</f>
        <v>0.46060606060606057</v>
      </c>
      <c r="J4" s="8" t="s">
        <v>39</v>
      </c>
    </row>
    <row r="5" spans="1:10" x14ac:dyDescent="0.35">
      <c r="A5" s="4" t="s">
        <v>86</v>
      </c>
      <c r="B5" s="4" t="s">
        <v>87</v>
      </c>
      <c r="C5" s="4" t="s">
        <v>92</v>
      </c>
      <c r="D5" s="9"/>
      <c r="E5" s="9" t="s">
        <v>90</v>
      </c>
      <c r="F5" s="6" t="s">
        <v>20</v>
      </c>
      <c r="G5" s="3" t="s">
        <v>21</v>
      </c>
      <c r="H5" s="18">
        <v>13.2</v>
      </c>
      <c r="I5" s="7">
        <f t="shared" ref="I5:I10" si="0">H5/33</f>
        <v>0.39999999999999997</v>
      </c>
      <c r="J5" s="8" t="s">
        <v>39</v>
      </c>
    </row>
    <row r="6" spans="1:10" x14ac:dyDescent="0.35">
      <c r="A6" s="3" t="s">
        <v>88</v>
      </c>
      <c r="B6" s="3" t="s">
        <v>89</v>
      </c>
      <c r="C6" s="3" t="s">
        <v>83</v>
      </c>
      <c r="D6" s="5"/>
      <c r="E6" s="6" t="s">
        <v>90</v>
      </c>
      <c r="F6" s="6" t="s">
        <v>20</v>
      </c>
      <c r="G6" s="3" t="s">
        <v>21</v>
      </c>
      <c r="H6" s="18">
        <v>8.4</v>
      </c>
      <c r="I6" s="7">
        <f t="shared" si="0"/>
        <v>0.25454545454545457</v>
      </c>
      <c r="J6" s="8" t="s">
        <v>39</v>
      </c>
    </row>
    <row r="7" spans="1:10" x14ac:dyDescent="0.3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3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3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3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topLeftCell="A2" zoomScale="90" zoomScaleNormal="90" workbookViewId="0">
      <selection activeCell="C11" sqref="C11"/>
    </sheetView>
  </sheetViews>
  <sheetFormatPr defaultRowHeight="14.5" x14ac:dyDescent="0.35"/>
  <cols>
    <col min="1" max="1" width="16.26953125" customWidth="1"/>
    <col min="2" max="2" width="14.26953125" customWidth="1"/>
    <col min="3" max="3" width="22.453125" customWidth="1"/>
    <col min="4" max="4" width="16.81640625" customWidth="1"/>
    <col min="5" max="5" width="10.453125" customWidth="1"/>
    <col min="6" max="6" width="32.7265625" customWidth="1"/>
    <col min="7" max="7" width="37" customWidth="1"/>
    <col min="8" max="8" width="17.81640625" customWidth="1"/>
    <col min="10" max="10" width="12.81640625" bestFit="1" customWidth="1"/>
  </cols>
  <sheetData>
    <row r="1" spans="1:10" ht="23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93</v>
      </c>
      <c r="B4" s="3" t="s">
        <v>94</v>
      </c>
      <c r="C4" s="3" t="s">
        <v>109</v>
      </c>
      <c r="D4" s="5"/>
      <c r="E4" s="6" t="s">
        <v>95</v>
      </c>
      <c r="F4" s="6" t="s">
        <v>20</v>
      </c>
      <c r="G4" s="3" t="s">
        <v>21</v>
      </c>
      <c r="H4" s="18">
        <v>26.9</v>
      </c>
      <c r="I4" s="7">
        <f>H4/57</f>
        <v>0.47192982456140348</v>
      </c>
      <c r="J4" s="8" t="s">
        <v>39</v>
      </c>
    </row>
    <row r="5" spans="1:10" x14ac:dyDescent="0.35">
      <c r="A5" s="4" t="s">
        <v>96</v>
      </c>
      <c r="B5" s="4" t="s">
        <v>97</v>
      </c>
      <c r="C5" s="4" t="s">
        <v>110</v>
      </c>
      <c r="D5" s="9"/>
      <c r="E5" s="9" t="s">
        <v>95</v>
      </c>
      <c r="F5" s="6" t="s">
        <v>20</v>
      </c>
      <c r="G5" s="3" t="s">
        <v>21</v>
      </c>
      <c r="H5" s="18">
        <v>24.9</v>
      </c>
      <c r="I5" s="7">
        <f t="shared" ref="I5:I14" si="0">H5/57</f>
        <v>0.43684210526315786</v>
      </c>
      <c r="J5" s="8" t="s">
        <v>39</v>
      </c>
    </row>
    <row r="6" spans="1:10" x14ac:dyDescent="0.35">
      <c r="A6" s="3" t="s">
        <v>98</v>
      </c>
      <c r="B6" s="3" t="s">
        <v>99</v>
      </c>
      <c r="C6" s="3" t="s">
        <v>111</v>
      </c>
      <c r="D6" s="5"/>
      <c r="E6" s="6" t="s">
        <v>95</v>
      </c>
      <c r="F6" s="6" t="s">
        <v>20</v>
      </c>
      <c r="G6" s="3" t="s">
        <v>21</v>
      </c>
      <c r="H6" s="18">
        <v>22.3</v>
      </c>
      <c r="I6" s="7">
        <f t="shared" si="0"/>
        <v>0.39122807017543859</v>
      </c>
      <c r="J6" s="8" t="s">
        <v>39</v>
      </c>
    </row>
    <row r="7" spans="1:10" x14ac:dyDescent="0.35">
      <c r="A7" s="3" t="s">
        <v>100</v>
      </c>
      <c r="B7" s="3" t="s">
        <v>55</v>
      </c>
      <c r="C7" s="3" t="s">
        <v>112</v>
      </c>
      <c r="D7" s="5"/>
      <c r="E7" s="6" t="s">
        <v>101</v>
      </c>
      <c r="F7" s="6" t="s">
        <v>20</v>
      </c>
      <c r="G7" s="3" t="s">
        <v>21</v>
      </c>
      <c r="H7" s="18">
        <v>20.399999999999999</v>
      </c>
      <c r="I7" s="7">
        <f t="shared" si="0"/>
        <v>0.35789473684210527</v>
      </c>
      <c r="J7" s="8" t="s">
        <v>39</v>
      </c>
    </row>
    <row r="8" spans="1:10" x14ac:dyDescent="0.35">
      <c r="A8" s="4" t="s">
        <v>102</v>
      </c>
      <c r="B8" s="4" t="s">
        <v>103</v>
      </c>
      <c r="C8" s="4" t="s">
        <v>109</v>
      </c>
      <c r="D8" s="9"/>
      <c r="E8" s="9" t="s">
        <v>101</v>
      </c>
      <c r="F8" s="6" t="s">
        <v>20</v>
      </c>
      <c r="G8" s="3" t="s">
        <v>21</v>
      </c>
      <c r="H8" s="18">
        <v>19.8</v>
      </c>
      <c r="I8" s="7">
        <f t="shared" si="0"/>
        <v>0.3473684210526316</v>
      </c>
      <c r="J8" s="8" t="s">
        <v>39</v>
      </c>
    </row>
    <row r="9" spans="1:10" x14ac:dyDescent="0.35">
      <c r="A9" s="4" t="s">
        <v>104</v>
      </c>
      <c r="B9" s="4" t="s">
        <v>85</v>
      </c>
      <c r="C9" s="4" t="s">
        <v>113</v>
      </c>
      <c r="D9" s="9"/>
      <c r="E9" s="9" t="s">
        <v>101</v>
      </c>
      <c r="F9" s="6" t="s">
        <v>20</v>
      </c>
      <c r="G9" s="3" t="s">
        <v>21</v>
      </c>
      <c r="H9" s="18">
        <v>18.7</v>
      </c>
      <c r="I9" s="7">
        <f t="shared" si="0"/>
        <v>0.32807017543859646</v>
      </c>
      <c r="J9" s="8" t="s">
        <v>39</v>
      </c>
    </row>
    <row r="10" spans="1:10" x14ac:dyDescent="0.35">
      <c r="A10" s="4" t="s">
        <v>105</v>
      </c>
      <c r="B10" s="4" t="s">
        <v>106</v>
      </c>
      <c r="C10" s="4" t="s">
        <v>114</v>
      </c>
      <c r="D10" s="9"/>
      <c r="E10" s="9" t="s">
        <v>95</v>
      </c>
      <c r="F10" s="6" t="s">
        <v>20</v>
      </c>
      <c r="G10" s="3" t="s">
        <v>21</v>
      </c>
      <c r="H10" s="18">
        <v>18.600000000000001</v>
      </c>
      <c r="I10" s="7">
        <f t="shared" si="0"/>
        <v>0.32631578947368423</v>
      </c>
      <c r="J10" s="8" t="s">
        <v>39</v>
      </c>
    </row>
    <row r="11" spans="1:10" x14ac:dyDescent="0.35">
      <c r="A11" s="11" t="s">
        <v>107</v>
      </c>
      <c r="B11" s="10" t="s">
        <v>108</v>
      </c>
      <c r="C11" s="10" t="s">
        <v>115</v>
      </c>
      <c r="D11" s="9"/>
      <c r="E11" s="9" t="s">
        <v>95</v>
      </c>
      <c r="F11" s="6" t="s">
        <v>20</v>
      </c>
      <c r="G11" s="3" t="s">
        <v>21</v>
      </c>
      <c r="H11" s="18">
        <v>16.100000000000001</v>
      </c>
      <c r="I11" s="7">
        <f t="shared" si="0"/>
        <v>0.28245614035087724</v>
      </c>
      <c r="J11" s="8" t="s">
        <v>39</v>
      </c>
    </row>
    <row r="12" spans="1:10" x14ac:dyDescent="0.3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3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35">
      <c r="I15" t="s">
        <v>93</v>
      </c>
      <c r="J15" t="s">
        <v>94</v>
      </c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zoomScale="90" zoomScaleNormal="90" workbookViewId="0">
      <selection activeCell="C9" sqref="C9"/>
    </sheetView>
  </sheetViews>
  <sheetFormatPr defaultRowHeight="14.5" x14ac:dyDescent="0.35"/>
  <cols>
    <col min="1" max="1" width="21.1796875" customWidth="1"/>
    <col min="2" max="2" width="17.54296875" customWidth="1"/>
    <col min="3" max="3" width="18.7265625" customWidth="1"/>
    <col min="4" max="4" width="14.7265625" customWidth="1"/>
    <col min="5" max="5" width="18.1796875" customWidth="1"/>
    <col min="6" max="6" width="30.81640625" customWidth="1"/>
    <col min="7" max="7" width="41.453125" customWidth="1"/>
    <col min="10" max="10" width="12.81640625" bestFit="1" customWidth="1"/>
  </cols>
  <sheetData>
    <row r="1" spans="1:10" ht="23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116</v>
      </c>
      <c r="B4" s="3" t="s">
        <v>117</v>
      </c>
      <c r="C4" s="3" t="s">
        <v>113</v>
      </c>
      <c r="D4" s="5"/>
      <c r="E4" s="6">
        <v>10</v>
      </c>
      <c r="F4" s="6" t="s">
        <v>20</v>
      </c>
      <c r="G4" s="3" t="s">
        <v>21</v>
      </c>
      <c r="H4" s="18">
        <v>39.200000000000003</v>
      </c>
      <c r="I4" s="7">
        <f>H4/64</f>
        <v>0.61250000000000004</v>
      </c>
      <c r="J4" s="8" t="s">
        <v>37</v>
      </c>
    </row>
    <row r="5" spans="1:10" x14ac:dyDescent="0.35">
      <c r="A5" s="4" t="s">
        <v>118</v>
      </c>
      <c r="B5" s="4" t="s">
        <v>119</v>
      </c>
      <c r="C5" s="4" t="s">
        <v>69</v>
      </c>
      <c r="D5" s="9"/>
      <c r="E5" s="9">
        <v>10</v>
      </c>
      <c r="F5" s="6" t="s">
        <v>20</v>
      </c>
      <c r="G5" s="3" t="s">
        <v>21</v>
      </c>
      <c r="H5" s="18">
        <v>37.200000000000003</v>
      </c>
      <c r="I5" s="7">
        <f t="shared" ref="I5:I12" si="0">H5/64</f>
        <v>0.58125000000000004</v>
      </c>
      <c r="J5" s="8" t="s">
        <v>38</v>
      </c>
    </row>
    <row r="6" spans="1:10" x14ac:dyDescent="0.35">
      <c r="A6" s="3" t="s">
        <v>120</v>
      </c>
      <c r="B6" s="3" t="s">
        <v>121</v>
      </c>
      <c r="C6" s="3" t="s">
        <v>127</v>
      </c>
      <c r="D6" s="5"/>
      <c r="E6" s="6">
        <v>10</v>
      </c>
      <c r="F6" s="6" t="s">
        <v>20</v>
      </c>
      <c r="G6" s="3" t="s">
        <v>21</v>
      </c>
      <c r="H6" s="18">
        <v>35.6</v>
      </c>
      <c r="I6" s="7">
        <f t="shared" si="0"/>
        <v>0.55625000000000002</v>
      </c>
      <c r="J6" s="8" t="s">
        <v>39</v>
      </c>
    </row>
    <row r="7" spans="1:10" x14ac:dyDescent="0.35">
      <c r="A7" s="3" t="s">
        <v>122</v>
      </c>
      <c r="B7" s="3" t="s">
        <v>123</v>
      </c>
      <c r="C7" s="3" t="s">
        <v>128</v>
      </c>
      <c r="D7" s="5"/>
      <c r="E7" s="6">
        <v>10</v>
      </c>
      <c r="F7" s="6" t="s">
        <v>20</v>
      </c>
      <c r="G7" s="3" t="s">
        <v>21</v>
      </c>
      <c r="H7" s="18">
        <v>23.1</v>
      </c>
      <c r="I7" s="7">
        <f t="shared" si="0"/>
        <v>0.36093750000000002</v>
      </c>
      <c r="J7" s="8" t="s">
        <v>39</v>
      </c>
    </row>
    <row r="8" spans="1:10" x14ac:dyDescent="0.35">
      <c r="A8" s="4" t="s">
        <v>124</v>
      </c>
      <c r="B8" s="4" t="s">
        <v>125</v>
      </c>
      <c r="C8" s="4" t="s">
        <v>129</v>
      </c>
      <c r="D8" s="9"/>
      <c r="E8" s="9">
        <v>10</v>
      </c>
      <c r="F8" s="6" t="s">
        <v>20</v>
      </c>
      <c r="G8" s="3" t="s">
        <v>21</v>
      </c>
      <c r="H8" s="18">
        <v>17.5</v>
      </c>
      <c r="I8" s="7">
        <f t="shared" si="0"/>
        <v>0.2734375</v>
      </c>
      <c r="J8" s="8" t="s">
        <v>39</v>
      </c>
    </row>
    <row r="9" spans="1:10" x14ac:dyDescent="0.35">
      <c r="A9" s="4" t="s">
        <v>126</v>
      </c>
      <c r="B9" s="4" t="s">
        <v>79</v>
      </c>
      <c r="C9" s="4" t="s">
        <v>130</v>
      </c>
      <c r="D9" s="9"/>
      <c r="E9" s="9">
        <v>10</v>
      </c>
      <c r="F9" s="6" t="s">
        <v>20</v>
      </c>
      <c r="G9" s="3" t="s">
        <v>21</v>
      </c>
      <c r="H9" s="18">
        <v>12.4</v>
      </c>
      <c r="I9" s="7">
        <f t="shared" si="0"/>
        <v>0.19375000000000001</v>
      </c>
      <c r="J9" s="8" t="s">
        <v>39</v>
      </c>
    </row>
    <row r="10" spans="1:10" x14ac:dyDescent="0.3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3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tabSelected="1" zoomScale="90" zoomScaleNormal="90" workbookViewId="0">
      <selection sqref="A1:J1"/>
    </sheetView>
  </sheetViews>
  <sheetFormatPr defaultRowHeight="14.5" x14ac:dyDescent="0.35"/>
  <cols>
    <col min="1" max="1" width="17" customWidth="1"/>
    <col min="2" max="2" width="14.453125" customWidth="1"/>
    <col min="3" max="3" width="22" customWidth="1"/>
    <col min="4" max="4" width="14.81640625" customWidth="1"/>
    <col min="5" max="5" width="13.54296875" customWidth="1"/>
    <col min="6" max="6" width="33.54296875" customWidth="1"/>
    <col min="7" max="7" width="42.453125" customWidth="1"/>
    <col min="10" max="10" width="12.81640625" bestFit="1" customWidth="1"/>
  </cols>
  <sheetData>
    <row r="1" spans="1:10" ht="23" x14ac:dyDescent="0.35">
      <c r="A1" s="20" t="s">
        <v>158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5" x14ac:dyDescent="0.3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3" t="s">
        <v>131</v>
      </c>
      <c r="B4" s="3" t="s">
        <v>132</v>
      </c>
      <c r="C4" s="3" t="s">
        <v>151</v>
      </c>
      <c r="D4" s="5"/>
      <c r="E4" s="6">
        <v>11</v>
      </c>
      <c r="F4" s="6" t="s">
        <v>20</v>
      </c>
      <c r="G4" s="3" t="s">
        <v>21</v>
      </c>
      <c r="H4" s="18">
        <v>26.8</v>
      </c>
      <c r="I4" s="7">
        <f>H4/71</f>
        <v>0.37746478873239436</v>
      </c>
      <c r="J4" s="8" t="s">
        <v>39</v>
      </c>
    </row>
    <row r="5" spans="1:10" x14ac:dyDescent="0.35">
      <c r="A5" s="4" t="s">
        <v>133</v>
      </c>
      <c r="B5" s="4" t="s">
        <v>134</v>
      </c>
      <c r="C5" s="4" t="s">
        <v>152</v>
      </c>
      <c r="D5" s="9"/>
      <c r="E5" s="9">
        <v>11</v>
      </c>
      <c r="F5" s="6" t="s">
        <v>20</v>
      </c>
      <c r="G5" s="3" t="s">
        <v>21</v>
      </c>
      <c r="H5" s="18">
        <v>25.9</v>
      </c>
      <c r="I5" s="7">
        <f t="shared" ref="I5:I18" si="0">H5/71</f>
        <v>0.36478873239436616</v>
      </c>
      <c r="J5" s="8" t="s">
        <v>39</v>
      </c>
    </row>
    <row r="6" spans="1:10" x14ac:dyDescent="0.35">
      <c r="A6" s="3" t="s">
        <v>135</v>
      </c>
      <c r="B6" s="3" t="s">
        <v>79</v>
      </c>
      <c r="C6" s="3" t="s">
        <v>151</v>
      </c>
      <c r="D6" s="5"/>
      <c r="E6" s="6">
        <v>11</v>
      </c>
      <c r="F6" s="6" t="s">
        <v>20</v>
      </c>
      <c r="G6" s="3" t="s">
        <v>21</v>
      </c>
      <c r="H6" s="18">
        <v>23.4</v>
      </c>
      <c r="I6" s="7">
        <f t="shared" si="0"/>
        <v>0.3295774647887324</v>
      </c>
      <c r="J6" s="8" t="s">
        <v>39</v>
      </c>
    </row>
    <row r="7" spans="1:10" x14ac:dyDescent="0.35">
      <c r="A7" s="3" t="s">
        <v>136</v>
      </c>
      <c r="B7" s="3" t="s">
        <v>103</v>
      </c>
      <c r="C7" s="3" t="s">
        <v>153</v>
      </c>
      <c r="D7" s="5"/>
      <c r="E7" s="6">
        <v>11</v>
      </c>
      <c r="F7" s="6" t="s">
        <v>20</v>
      </c>
      <c r="G7" s="3" t="s">
        <v>21</v>
      </c>
      <c r="H7" s="18">
        <v>21.9</v>
      </c>
      <c r="I7" s="7">
        <f t="shared" si="0"/>
        <v>0.30845070422535209</v>
      </c>
      <c r="J7" s="8" t="s">
        <v>39</v>
      </c>
    </row>
    <row r="8" spans="1:10" x14ac:dyDescent="0.35">
      <c r="A8" s="4" t="s">
        <v>137</v>
      </c>
      <c r="B8" s="4" t="s">
        <v>77</v>
      </c>
      <c r="C8" s="4" t="s">
        <v>154</v>
      </c>
      <c r="D8" s="9"/>
      <c r="E8" s="9">
        <v>11</v>
      </c>
      <c r="F8" s="6" t="s">
        <v>20</v>
      </c>
      <c r="G8" s="3" t="s">
        <v>21</v>
      </c>
      <c r="H8" s="18">
        <v>18.5</v>
      </c>
      <c r="I8" s="7">
        <f t="shared" si="0"/>
        <v>0.26056338028169013</v>
      </c>
      <c r="J8" s="8" t="s">
        <v>39</v>
      </c>
    </row>
    <row r="9" spans="1:10" x14ac:dyDescent="0.35">
      <c r="A9" s="4" t="s">
        <v>138</v>
      </c>
      <c r="B9" s="4" t="s">
        <v>139</v>
      </c>
      <c r="C9" s="4" t="s">
        <v>140</v>
      </c>
      <c r="D9" s="9"/>
      <c r="E9" s="9">
        <v>11</v>
      </c>
      <c r="F9" s="6" t="s">
        <v>20</v>
      </c>
      <c r="G9" s="3" t="s">
        <v>21</v>
      </c>
      <c r="H9" s="18">
        <v>18.3</v>
      </c>
      <c r="I9" s="7">
        <f t="shared" si="0"/>
        <v>0.25774647887323943</v>
      </c>
      <c r="J9" s="8" t="s">
        <v>39</v>
      </c>
    </row>
    <row r="10" spans="1:10" x14ac:dyDescent="0.35">
      <c r="A10" s="4" t="s">
        <v>141</v>
      </c>
      <c r="B10" s="4" t="s">
        <v>67</v>
      </c>
      <c r="C10" s="4" t="s">
        <v>156</v>
      </c>
      <c r="D10" s="9"/>
      <c r="E10" s="9">
        <v>11</v>
      </c>
      <c r="F10" s="6" t="s">
        <v>20</v>
      </c>
      <c r="G10" s="3" t="s">
        <v>21</v>
      </c>
      <c r="H10" s="18">
        <v>18</v>
      </c>
      <c r="I10" s="7">
        <f t="shared" si="0"/>
        <v>0.25352112676056338</v>
      </c>
      <c r="J10" s="8" t="s">
        <v>39</v>
      </c>
    </row>
    <row r="11" spans="1:10" x14ac:dyDescent="0.35">
      <c r="A11" s="11" t="s">
        <v>142</v>
      </c>
      <c r="B11" s="10" t="s">
        <v>143</v>
      </c>
      <c r="C11" s="10" t="s">
        <v>157</v>
      </c>
      <c r="D11" s="9"/>
      <c r="E11" s="9">
        <v>11</v>
      </c>
      <c r="F11" s="6" t="s">
        <v>20</v>
      </c>
      <c r="G11" s="3" t="s">
        <v>21</v>
      </c>
      <c r="H11" s="18">
        <v>17.2</v>
      </c>
      <c r="I11" s="7">
        <f t="shared" si="0"/>
        <v>0.24225352112676055</v>
      </c>
      <c r="J11" s="8" t="s">
        <v>39</v>
      </c>
    </row>
    <row r="12" spans="1:10" x14ac:dyDescent="0.35">
      <c r="A12" s="3" t="s">
        <v>144</v>
      </c>
      <c r="B12" s="3" t="s">
        <v>145</v>
      </c>
      <c r="C12" s="3" t="s">
        <v>49</v>
      </c>
      <c r="D12" s="5"/>
      <c r="E12" s="6">
        <v>11</v>
      </c>
      <c r="F12" s="6" t="s">
        <v>20</v>
      </c>
      <c r="G12" s="3" t="s">
        <v>21</v>
      </c>
      <c r="H12" s="18">
        <v>17.100000000000001</v>
      </c>
      <c r="I12" s="7">
        <f t="shared" si="0"/>
        <v>0.24084507042253522</v>
      </c>
      <c r="J12" s="8" t="s">
        <v>39</v>
      </c>
    </row>
    <row r="13" spans="1:10" x14ac:dyDescent="0.35">
      <c r="A13" s="4" t="s">
        <v>146</v>
      </c>
      <c r="B13" s="4" t="s">
        <v>147</v>
      </c>
      <c r="C13" s="4" t="s">
        <v>69</v>
      </c>
      <c r="D13" s="9"/>
      <c r="E13" s="9">
        <v>11</v>
      </c>
      <c r="F13" s="6" t="s">
        <v>20</v>
      </c>
      <c r="G13" s="3" t="s">
        <v>21</v>
      </c>
      <c r="H13" s="18">
        <v>14.8</v>
      </c>
      <c r="I13" s="7">
        <f t="shared" si="0"/>
        <v>0.20845070422535211</v>
      </c>
      <c r="J13" s="8" t="s">
        <v>39</v>
      </c>
    </row>
    <row r="14" spans="1:10" x14ac:dyDescent="0.35">
      <c r="A14" s="11" t="s">
        <v>148</v>
      </c>
      <c r="B14" s="10" t="s">
        <v>119</v>
      </c>
      <c r="C14" s="10" t="s">
        <v>66</v>
      </c>
      <c r="D14" s="9"/>
      <c r="E14" s="9">
        <v>11</v>
      </c>
      <c r="F14" s="6" t="s">
        <v>20</v>
      </c>
      <c r="G14" s="3" t="s">
        <v>21</v>
      </c>
      <c r="H14" s="18">
        <v>14</v>
      </c>
      <c r="I14" s="7">
        <f t="shared" si="0"/>
        <v>0.19718309859154928</v>
      </c>
      <c r="J14" s="8" t="s">
        <v>39</v>
      </c>
    </row>
    <row r="15" spans="1:10" x14ac:dyDescent="0.35">
      <c r="A15" s="12" t="s">
        <v>149</v>
      </c>
      <c r="B15" s="12" t="s">
        <v>150</v>
      </c>
      <c r="C15" s="12" t="s">
        <v>155</v>
      </c>
      <c r="D15" s="13"/>
      <c r="E15" s="14">
        <v>11</v>
      </c>
      <c r="F15" s="6" t="s">
        <v>20</v>
      </c>
      <c r="G15" s="3" t="s">
        <v>21</v>
      </c>
      <c r="H15" s="18">
        <v>9.1999999999999993</v>
      </c>
      <c r="I15" s="7">
        <f t="shared" si="0"/>
        <v>0.12957746478873239</v>
      </c>
      <c r="J15" s="8" t="s">
        <v>39</v>
      </c>
    </row>
    <row r="16" spans="1:10" x14ac:dyDescent="0.3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2023-01-22T08:08:48Z</dcterms:modified>
</cp:coreProperties>
</file>